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08"/>
  <workbookPr defaultThemeVersion="166925"/>
  <mc:AlternateContent xmlns:mc="http://schemas.openxmlformats.org/markup-compatibility/2006">
    <mc:Choice Requires="x15">
      <x15ac:absPath xmlns:x15ac="http://schemas.microsoft.com/office/spreadsheetml/2010/11/ac" url="/Users/chasfant2/Dropbox/EPA SLR/03 Analysis/11 Marsh Migration/02 NOAA MM/Input/"/>
    </mc:Choice>
  </mc:AlternateContent>
  <xr:revisionPtr revIDLastSave="0" documentId="13_ncr:1_{E2877D38-366A-1D47-91F1-BFE7F89E2A32}" xr6:coauthVersionLast="47" xr6:coauthVersionMax="47" xr10:uidLastSave="{00000000-0000-0000-0000-000000000000}"/>
  <bookViews>
    <workbookView xWindow="0" yWindow="460" windowWidth="23320" windowHeight="14860" xr2:uid="{00000000-000D-0000-FFFF-FFFF00000000}"/>
  </bookViews>
  <sheets>
    <sheet name="Crosswalk" sheetId="8" r:id="rId1"/>
    <sheet name="NOAA" sheetId="1" state="hidden" r:id="rId2"/>
    <sheet name="SLAMM" sheetId="2" state="hidden" r:id="rId3"/>
    <sheet name="Sheet1" sheetId="5" state="hidden" r:id="rId4"/>
    <sheet name="scatch" sheetId="3" state="hidden"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8" i="5" l="1"/>
  <c r="P10" i="5" l="1"/>
  <c r="P12" i="5"/>
  <c r="P20" i="5"/>
  <c r="P29" i="5"/>
  <c r="P13" i="5"/>
  <c r="P21" i="5"/>
  <c r="P6" i="5"/>
  <c r="P14" i="5"/>
  <c r="P22" i="5"/>
  <c r="P15" i="5"/>
  <c r="P23" i="5"/>
  <c r="P8" i="5"/>
  <c r="P24" i="5"/>
  <c r="P9" i="5"/>
  <c r="P17" i="5"/>
  <c r="P25" i="5"/>
  <c r="P18" i="5"/>
  <c r="P26" i="5"/>
  <c r="P11" i="5"/>
  <c r="P19" i="5"/>
  <c r="P27" i="5"/>
  <c r="P7" i="5"/>
  <c r="P16" i="5"/>
</calcChain>
</file>

<file path=xl/sharedStrings.xml><?xml version="1.0" encoding="utf-8"?>
<sst xmlns="http://schemas.openxmlformats.org/spreadsheetml/2006/main" count="653" uniqueCount="198">
  <si>
    <t>Developed, High Intensity</t>
  </si>
  <si>
    <t>Developed, Medium Intensity</t>
  </si>
  <si>
    <t>Developed, Low Intensity</t>
  </si>
  <si>
    <t>Developed, Open Space</t>
  </si>
  <si>
    <t>All Uplands</t>
  </si>
  <si>
    <t>Palustrine Forested Wetland</t>
  </si>
  <si>
    <t>Palustrine Scrub/Shrub Wetland</t>
  </si>
  <si>
    <t>Palustrine Emergent Wetland</t>
  </si>
  <si>
    <t>Brackish/Transition Wetland</t>
  </si>
  <si>
    <t>Estuarine Wetland</t>
  </si>
  <si>
    <t>Unconsolidated Shore</t>
  </si>
  <si>
    <t>Open Water</t>
  </si>
  <si>
    <t>NOAA raster categories</t>
  </si>
  <si>
    <t>Undeveloped Dry Land</t>
  </si>
  <si>
    <t>Estuarine Open Water</t>
  </si>
  <si>
    <t>Open Ocean</t>
  </si>
  <si>
    <t>Swamp</t>
  </si>
  <si>
    <t>Developed Dry Land</t>
  </si>
  <si>
    <t>Inland-Fresh Marsh</t>
  </si>
  <si>
    <t>Cypress Swamp</t>
  </si>
  <si>
    <t>Irreg.-Flooded Marsh</t>
  </si>
  <si>
    <t>Regularly-Flooded Marsh</t>
  </si>
  <si>
    <t>Inland Open Water</t>
  </si>
  <si>
    <t>Mangrove</t>
  </si>
  <si>
    <t>Tidal Flat</t>
  </si>
  <si>
    <t>Tidal-Fresh Marsh</t>
  </si>
  <si>
    <t>Trans. Salt Marsh</t>
  </si>
  <si>
    <t>Estuarine Beach</t>
  </si>
  <si>
    <t>Tidal Swamp</t>
  </si>
  <si>
    <t>Inland Shore</t>
  </si>
  <si>
    <t>Riverine Tidal</t>
  </si>
  <si>
    <t>Ocean Beach</t>
  </si>
  <si>
    <t>Flooded Forest</t>
  </si>
  <si>
    <t>Ocean Flat</t>
  </si>
  <si>
    <t>Tidal Creek</t>
  </si>
  <si>
    <t>Rocky Intertidal</t>
  </si>
  <si>
    <t>Not Used</t>
  </si>
  <si>
    <t>Blank</t>
  </si>
  <si>
    <t>Flooded Developed Dry Land</t>
  </si>
  <si>
    <t>SAV (sq.km)</t>
  </si>
  <si>
    <t>Aggregated Non Tidal</t>
  </si>
  <si>
    <t>Freshwater Non-Tidal</t>
  </si>
  <si>
    <t>Low Tidal</t>
  </si>
  <si>
    <t>Saltmarsh</t>
  </si>
  <si>
    <t>Transitional</t>
  </si>
  <si>
    <t>Freshwater Tidal</t>
  </si>
  <si>
    <t>SLAMM categories -- "All results"</t>
  </si>
  <si>
    <t>SLAMM categories - "acres at timesteps"</t>
  </si>
  <si>
    <t>Zoe categories</t>
  </si>
  <si>
    <t>Developed</t>
  </si>
  <si>
    <t>Upland</t>
  </si>
  <si>
    <t>Marsh</t>
  </si>
  <si>
    <t>Water</t>
  </si>
  <si>
    <t>n</t>
  </si>
  <si>
    <t>y</t>
  </si>
  <si>
    <t>C-CAP Category</t>
  </si>
  <si>
    <t>Description</t>
  </si>
  <si>
    <t>Contains areas with a mixture of some constructed materials, but mostly managed grasses or low-lying vegetation planted in developed areas for recreation, erosion control, or aesthetic purposes. These areas are maintained by human activity such as fertilization and irrigation, are distinguished by enhanced biomass productivity, and can be recognized through vegetation indices based on spectral characteristics. Constructed surfaces account for less than 20 percent of total land cover.</t>
  </si>
  <si>
    <t>Includes tidal and nontidal wetlands dominanted by woody vegetation greater than or equal to 5 meters in height, and all such wetlands that occur in tidal areas in which salinity due to ocean-derived salts is below 0.5 percent. Total vegetation coverage is greater than 20 percent.</t>
  </si>
  <si>
    <r>
      <t xml:space="preserve">Includes tidal and nontidal wetlands dominanted by woody vegetation less than 5 meters in height, and all such wetlands that occur in tidal areas in which salinity due to ocean-derived salts is below 0.5 percent. Total vegetation coverage is greater than 20 percent. </t>
    </r>
    <r>
      <rPr>
        <i/>
        <sz val="11"/>
        <color theme="1"/>
        <rFont val="Calibri"/>
        <family val="2"/>
        <scheme val="minor"/>
      </rPr>
      <t>Species present could be true shrubs, young trees and shrubs, or trees that are small or stunted due to environmental conditions.</t>
    </r>
  </si>
  <si>
    <r>
      <t xml:space="preserve">Includes tidal and nontidal wetlands dominanted by persistent emergent vascular plants, emergent mosses or lichens, and all such wetlands that occur in tidal areas in which salinity due to ocean-derived salts is below 0.5 percent. Total vegetation cover is greater than 80 percent. </t>
    </r>
    <r>
      <rPr>
        <i/>
        <sz val="11"/>
        <color theme="1"/>
        <rFont val="Calibri"/>
        <family val="2"/>
        <scheme val="minor"/>
      </rPr>
      <t>Plants generally remain standing until the next growing season</t>
    </r>
    <r>
      <rPr>
        <sz val="11"/>
        <color theme="1"/>
        <rFont val="Calibri"/>
        <family val="2"/>
        <scheme val="minor"/>
      </rPr>
      <t>.</t>
    </r>
  </si>
  <si>
    <t>Includes material such as silt, sand, or gravel that is subject to inundation and redistribution due to the action of water. Substrates lack vegetation except for pioneering plants that become established during brief periods when growing conditions are favorable.</t>
  </si>
  <si>
    <t>Includes areas of open water, generally with less than 25 percent of cover vegetation or soil.</t>
  </si>
  <si>
    <t>Estuarine Forested Wetland, Estuarine Scrub/Shrub Wetland, Estuarine Emergent Wetland
Includes tidal wetlands in which salinity due to ocean-derived salts is equal to or greater than 0.5 percent.</t>
  </si>
  <si>
    <t>Agricultural land, Forest land, Scrub Land, Barren Land</t>
  </si>
  <si>
    <t>Zoe Category</t>
  </si>
  <si>
    <t>Wetland</t>
  </si>
  <si>
    <t>NWI Classes</t>
  </si>
  <si>
    <t>System</t>
  </si>
  <si>
    <t>Subsystem</t>
  </si>
  <si>
    <t>Class</t>
  </si>
  <si>
    <t>Subclass</t>
  </si>
  <si>
    <t>Water Regime</t>
  </si>
  <si>
    <t>Notes</t>
  </si>
  <si>
    <t>(from Table 8: SLAMM 6.7 technical documentation)</t>
  </si>
  <si>
    <t>U</t>
  </si>
  <si>
    <t>SLAMM assumes developed land will be defended against sea-level rise. Categories 1 &amp; 2 need to be distinguished manually.</t>
  </si>
  <si>
    <t>SLAMM 6.7 Code</t>
  </si>
  <si>
    <t>x</t>
  </si>
  <si>
    <t>P</t>
  </si>
  <si>
    <t>E</t>
  </si>
  <si>
    <t>L</t>
  </si>
  <si>
    <t>R</t>
  </si>
  <si>
    <t>NA</t>
  </si>
  <si>
    <t>FO, SS</t>
  </si>
  <si>
    <t>1, 3 to 7, None</t>
  </si>
  <si>
    <t>Palustrine Forested and Scrub-Shrub (living or dead)</t>
  </si>
  <si>
    <t>A, B, C, E, F, G, H, J, K
None or U</t>
  </si>
  <si>
    <t>M</t>
  </si>
  <si>
    <t>US</t>
  </si>
  <si>
    <t>1,2, None</t>
  </si>
  <si>
    <t>Tidal N, P</t>
  </si>
  <si>
    <t>Estuarine Intertidal Unconsolidated Shores</t>
  </si>
  <si>
    <t>All</t>
  </si>
  <si>
    <t>All
None</t>
  </si>
  <si>
    <t>Tidal L, M, N, P</t>
  </si>
  <si>
    <t>Estuarine subtidal</t>
  </si>
  <si>
    <t>1, 2</t>
  </si>
  <si>
    <t>UB, AB</t>
  </si>
  <si>
    <t>UB, AB, RB</t>
  </si>
  <si>
    <t>UB</t>
  </si>
  <si>
    <t>All, None</t>
  </si>
  <si>
    <t>Only U</t>
  </si>
  <si>
    <t>Riverine, Lacustrine, and Palustrine Unconsolidated Bottom, and Aquatic Beds</t>
  </si>
  <si>
    <t>2, 3</t>
  </si>
  <si>
    <t>US, RS</t>
  </si>
  <si>
    <t>SB</t>
  </si>
  <si>
    <t>All Nontidal</t>
  </si>
  <si>
    <t>All Nontidal
None or U</t>
  </si>
  <si>
    <t>Shoreline not pre-processed using Tidal Range Elevations</t>
  </si>
  <si>
    <t>EM</t>
  </si>
  <si>
    <t>2, None</t>
  </si>
  <si>
    <t>Fresh Tidal N, T</t>
  </si>
  <si>
    <t>Fresh Tidal S, R, T</t>
  </si>
  <si>
    <t>Riverine and Palustrine Freshwater Tidal Emergents</t>
  </si>
  <si>
    <t>Tidal M, N, P
None or U</t>
  </si>
  <si>
    <t>Estuarine Intertidal Forested and Scrub-shrub, Broad-leaved Evergreen</t>
  </si>
  <si>
    <t>1, 2
Important</t>
  </si>
  <si>
    <t>None</t>
  </si>
  <si>
    <t>Tidal M, N
None or U</t>
  </si>
  <si>
    <t>Tidal N, P
None or U</t>
  </si>
  <si>
    <t>Marine Intertidal Unconsolidated Shore, cobble-gravel, sand</t>
  </si>
  <si>
    <t>3, 4
None</t>
  </si>
  <si>
    <t>RF</t>
  </si>
  <si>
    <t>1, 2,
None</t>
  </si>
  <si>
    <t>Marine Intertidal Unconsolidated Shore, mud or organic (low energy coastline)</t>
  </si>
  <si>
    <t>Marine Subtidal and Marine Intertidal Aquatic Bed and Reef</t>
  </si>
  <si>
    <t>1
None</t>
  </si>
  <si>
    <t>Tidal N
None or U</t>
  </si>
  <si>
    <t>Only regularly flooded tidal marsh
No intermittently flooded "P" water regime</t>
  </si>
  <si>
    <t>All
Except EM</t>
  </si>
  <si>
    <t>All
None
Except 2</t>
  </si>
  <si>
    <t>Fresh Tidal S, R, T, V</t>
  </si>
  <si>
    <t>Riverine Tidal Open water
R1EM2 falls under SLAMM category 6</t>
  </si>
  <si>
    <t>RS</t>
  </si>
  <si>
    <t>AB</t>
  </si>
  <si>
    <t>2, 3
None</t>
  </si>
  <si>
    <t>Marine and Estuarine Intertidal Rocky Shore and Reef</t>
  </si>
  <si>
    <t>Develped Dry Land (upland)</t>
  </si>
  <si>
    <t>Tidal Fresh Marsh</t>
  </si>
  <si>
    <t>Regularly Flooded Marsh (Saltmarsh)</t>
  </si>
  <si>
    <t>Riverine Tidal Open Water</t>
  </si>
  <si>
    <t>Nontidal Swamp</t>
  </si>
  <si>
    <t>SLAMM 6.7 Name</t>
  </si>
  <si>
    <t>1, 3, to 7
None</t>
  </si>
  <si>
    <t>Needle-leaved Deciduous forest and Scrub-Shrub (living or dead)</t>
  </si>
  <si>
    <t>Tidal M, N, P
Fresh Tidal R, S</t>
  </si>
  <si>
    <t>Estuarine Intertidal Streambed</t>
  </si>
  <si>
    <t>Estuarine Intertidal Unconsolidated Shore (mud or organic) and Aquatic Bed; Marine Intertidal Aquatic Bed</t>
  </si>
  <si>
    <t>Specifically, for wind driven tides on the south coast of TX</t>
  </si>
  <si>
    <t>All
Except 1</t>
  </si>
  <si>
    <t>1, 3
None</t>
  </si>
  <si>
    <t>SS, FO</t>
  </si>
  <si>
    <t>Fresh Tidal R, S, T</t>
  </si>
  <si>
    <t>Tidally influenced swamp</t>
  </si>
  <si>
    <t>Table 3. Definitions and Specifications for “Traditional SLAMM” Categories</t>
  </si>
  <si>
    <t>Category Name</t>
  </si>
  <si>
    <r>
      <t>GIS</t>
    </r>
    <r>
      <rPr>
        <sz val="10"/>
        <color indexed="8"/>
        <rFont val="Calibri"/>
        <family val="1"/>
        <charset val="204"/>
      </rPr>
      <t xml:space="preserve">
</t>
    </r>
    <r>
      <rPr>
        <b/>
        <sz val="10"/>
        <color indexed="9"/>
        <rFont val="Calibri"/>
        <family val="1"/>
        <charset val="204"/>
      </rPr>
      <t>Number</t>
    </r>
  </si>
  <si>
    <t>Tidal</t>
  </si>
  <si>
    <t>Non- Tidal Wet.</t>
  </si>
  <si>
    <t>Dry Land</t>
  </si>
  <si>
    <t>Dev- eloped</t>
  </si>
  <si>
    <t>Aggregation Category</t>
  </si>
  <si>
    <r>
      <t>IFM</t>
    </r>
    <r>
      <rPr>
        <sz val="10"/>
        <color indexed="8"/>
        <rFont val="Calibri"/>
        <family val="1"/>
        <charset val="204"/>
      </rPr>
      <t xml:space="preserve">
</t>
    </r>
    <r>
      <rPr>
        <b/>
        <sz val="10"/>
        <color indexed="9"/>
        <rFont val="Calibri"/>
        <family val="1"/>
        <charset val="204"/>
      </rPr>
      <t>Collapse</t>
    </r>
  </si>
  <si>
    <r>
      <t>RFM</t>
    </r>
    <r>
      <rPr>
        <sz val="10"/>
        <color indexed="8"/>
        <rFont val="Calibri"/>
        <family val="1"/>
        <charset val="204"/>
      </rPr>
      <t xml:space="preserve">
</t>
    </r>
    <r>
      <rPr>
        <b/>
        <sz val="10"/>
        <color indexed="9"/>
        <rFont val="Calibri"/>
        <family val="1"/>
        <charset val="204"/>
      </rPr>
      <t>Collapse</t>
    </r>
  </si>
  <si>
    <t>Accretion Model</t>
  </si>
  <si>
    <t>Erosion Model</t>
  </si>
  <si>
    <t>X</t>
  </si>
  <si>
    <t>No Erosion</t>
  </si>
  <si>
    <t>Swamp Erosion</t>
  </si>
  <si>
    <t>Inland Marsh</t>
  </si>
  <si>
    <t>Marsh Erosion</t>
  </si>
  <si>
    <t>Irreg.Flood.Marsh</t>
  </si>
  <si>
    <t>Reg.Flood.Marsh</t>
  </si>
  <si>
    <t>Beach/T.Flat</t>
  </si>
  <si>
    <t>T.Flat Erosion</t>
  </si>
  <si>
    <t>Ocean Beach Erosion</t>
  </si>
  <si>
    <t>Land Type</t>
  </si>
  <si>
    <t>High Intensity Developed</t>
  </si>
  <si>
    <t>Medium Intensity Developed</t>
  </si>
  <si>
    <t>Low Intensity Developed</t>
  </si>
  <si>
    <t>Developed Open Space</t>
  </si>
  <si>
    <t>Barren Land</t>
  </si>
  <si>
    <t>Cultivated</t>
  </si>
  <si>
    <t>Pasture/Hay</t>
  </si>
  <si>
    <t>Grassland</t>
  </si>
  <si>
    <t>Deciduous Forest</t>
  </si>
  <si>
    <t>Evergreen Forest</t>
  </si>
  <si>
    <t>Mixed Forest</t>
  </si>
  <si>
    <t>Scrub/shrub</t>
  </si>
  <si>
    <t>Other Upland</t>
  </si>
  <si>
    <t>Palustrine Scrub/shrub wetland</t>
  </si>
  <si>
    <t>Brackish/Transistion Wetland</t>
  </si>
  <si>
    <t>Palustrine Aquatic Bed</t>
  </si>
  <si>
    <t>Estuarine Aquatic Bed</t>
  </si>
  <si>
    <t>Background</t>
  </si>
  <si>
    <t>Index</t>
  </si>
  <si>
    <t>Background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</si>
</sst>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b/>
      <sz val="11"/>
      <color theme="1"/>
      <name val="Calibri"/>
      <family val="2"/>
      <scheme val="minor"/>
    </font>
    <font>
      <sz val="11"/>
      <color rgb="FF000000"/>
      <name val="Calibri"/>
      <family val="2"/>
    </font>
    <font>
      <i/>
      <sz val="11"/>
      <color theme="1"/>
      <name val="Calibri"/>
      <family val="2"/>
      <scheme val="minor"/>
    </font>
    <font>
      <i/>
      <sz val="11"/>
      <color rgb="FF000000"/>
      <name val="Calibri"/>
      <family val="2"/>
    </font>
    <font>
      <sz val="11"/>
      <color theme="1"/>
      <name val="Calibri"/>
      <family val="2"/>
      <scheme val="minor"/>
    </font>
    <font>
      <sz val="10"/>
      <name val="Times New Roman"/>
      <family val="1"/>
      <charset val="204"/>
    </font>
    <font>
      <sz val="10"/>
      <color indexed="8"/>
      <name val="Arial"/>
      <family val="2"/>
    </font>
    <font>
      <b/>
      <sz val="12"/>
      <color indexed="8"/>
      <name val="Garamond"/>
      <family val="1"/>
      <charset val="204"/>
    </font>
    <font>
      <b/>
      <sz val="10"/>
      <color indexed="9"/>
      <name val="Calibri"/>
      <family val="1"/>
      <charset val="204"/>
    </font>
    <font>
      <sz val="10"/>
      <color indexed="8"/>
      <name val="Calibri"/>
      <family val="1"/>
      <charset val="204"/>
    </font>
    <font>
      <b/>
      <sz val="10"/>
      <color indexed="8"/>
      <name val="Calibri"/>
      <family val="1"/>
      <charset val="204"/>
    </font>
    <font>
      <sz val="10"/>
      <color indexed="23"/>
      <name val="Calibri"/>
      <family val="1"/>
      <charset val="204"/>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36">
    <fill>
      <patternFill patternType="none"/>
    </fill>
    <fill>
      <patternFill patternType="gray125"/>
    </fill>
    <fill>
      <patternFill patternType="solid">
        <fgColor rgb="FFFFFF00"/>
        <bgColor indexed="64"/>
      </patternFill>
    </fill>
    <fill>
      <patternFill patternType="solid">
        <fgColor rgb="FF4F81BC"/>
        <bgColor indexed="64"/>
      </patternFill>
    </fill>
    <fill>
      <patternFill patternType="solid">
        <fgColor rgb="FFDCE6F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94B3D6"/>
      </left>
      <right/>
      <top style="thin">
        <color rgb="FF94B3D6"/>
      </top>
      <bottom style="thin">
        <color rgb="FF94B3D6"/>
      </bottom>
      <diagonal/>
    </border>
    <border>
      <left/>
      <right/>
      <top style="thin">
        <color rgb="FF94B3D6"/>
      </top>
      <bottom style="thin">
        <color rgb="FF94B3D6"/>
      </bottom>
      <diagonal/>
    </border>
    <border>
      <left/>
      <right style="thin">
        <color rgb="FF94B3D6"/>
      </right>
      <top style="thin">
        <color rgb="FF94B3D6"/>
      </top>
      <bottom style="thin">
        <color rgb="FF94B3D6"/>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13" fillId="0" borderId="0" applyNumberFormat="0" applyFill="0" applyBorder="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0" applyNumberFormat="0" applyBorder="0" applyAlignment="0" applyProtection="0"/>
    <xf numFmtId="0" fontId="20" fillId="8" borderId="16" applyNumberFormat="0" applyAlignment="0" applyProtection="0"/>
    <xf numFmtId="0" fontId="21" fillId="9" borderId="17" applyNumberFormat="0" applyAlignment="0" applyProtection="0"/>
    <xf numFmtId="0" fontId="22" fillId="9" borderId="16" applyNumberFormat="0" applyAlignment="0" applyProtection="0"/>
    <xf numFmtId="0" fontId="23" fillId="0" borderId="18" applyNumberFormat="0" applyFill="0" applyAlignment="0" applyProtection="0"/>
    <xf numFmtId="0" fontId="24" fillId="10" borderId="19" applyNumberFormat="0" applyAlignment="0" applyProtection="0"/>
    <xf numFmtId="0" fontId="25" fillId="0" borderId="0" applyNumberFormat="0" applyFill="0" applyBorder="0" applyAlignment="0" applyProtection="0"/>
    <xf numFmtId="0" fontId="5" fillId="11" borderId="20" applyNumberFormat="0" applyFont="0" applyAlignment="0" applyProtection="0"/>
    <xf numFmtId="0" fontId="26" fillId="0" borderId="0" applyNumberFormat="0" applyFill="0" applyBorder="0" applyAlignment="0" applyProtection="0"/>
    <xf numFmtId="0" fontId="1" fillId="0" borderId="21" applyNumberFormat="0" applyFill="0" applyAlignment="0" applyProtection="0"/>
    <xf numFmtId="0" fontId="27"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27" fillId="35" borderId="0" applyNumberFormat="0" applyBorder="0" applyAlignment="0" applyProtection="0"/>
  </cellStyleXfs>
  <cellXfs count="53">
    <xf numFmtId="0" fontId="0" fillId="0" borderId="0" xfId="0"/>
    <xf numFmtId="0" fontId="2" fillId="0" borderId="0" xfId="0" applyFont="1" applyAlignment="1">
      <alignment horizontal="right" vertical="center"/>
    </xf>
    <xf numFmtId="0" fontId="0" fillId="0" borderId="0" xfId="0" applyAlignment="1">
      <alignment vertical="center"/>
    </xf>
    <xf numFmtId="0" fontId="2" fillId="0" borderId="0" xfId="0" applyFont="1" applyAlignment="1">
      <alignment vertical="center"/>
    </xf>
    <xf numFmtId="0" fontId="1" fillId="0" borderId="0" xfId="0" applyFont="1"/>
    <xf numFmtId="0" fontId="0" fillId="0" borderId="0" xfId="0" applyAlignment="1">
      <alignment wrapText="1"/>
    </xf>
    <xf numFmtId="0" fontId="0" fillId="0" borderId="0" xfId="0" applyFill="1"/>
    <xf numFmtId="0" fontId="1" fillId="0" borderId="1" xfId="0" applyFont="1" applyBorder="1"/>
    <xf numFmtId="0" fontId="0" fillId="0" borderId="1" xfId="0" applyBorder="1"/>
    <xf numFmtId="0" fontId="1" fillId="0" borderId="0" xfId="0" applyFont="1" applyBorder="1"/>
    <xf numFmtId="0" fontId="0" fillId="0" borderId="0" xfId="0" applyBorder="1"/>
    <xf numFmtId="0" fontId="3" fillId="0" borderId="0" xfId="0" applyFont="1"/>
    <xf numFmtId="0" fontId="4" fillId="0" borderId="0" xfId="0" applyFont="1" applyAlignment="1">
      <alignment horizontal="right" vertical="center"/>
    </xf>
    <xf numFmtId="0" fontId="3" fillId="0" borderId="0" xfId="0" applyFont="1" applyBorder="1" applyAlignment="1">
      <alignment wrapText="1"/>
    </xf>
    <xf numFmtId="0" fontId="0" fillId="0" borderId="0" xfId="0" applyBorder="1" applyAlignment="1">
      <alignment wrapText="1"/>
    </xf>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4" xfId="0" applyBorder="1" applyAlignment="1"/>
    <xf numFmtId="0" fontId="0" fillId="0" borderId="6" xfId="0" applyBorder="1" applyAlignment="1"/>
    <xf numFmtId="0" fontId="0" fillId="0" borderId="9" xfId="0" applyBorder="1" applyAlignment="1"/>
    <xf numFmtId="0" fontId="0" fillId="2" borderId="0" xfId="0" applyFill="1" applyAlignment="1">
      <alignment wrapText="1"/>
    </xf>
    <xf numFmtId="0" fontId="6" fillId="0" borderId="0" xfId="0" applyFont="1" applyAlignment="1">
      <alignment vertical="top" wrapText="1"/>
    </xf>
    <xf numFmtId="0" fontId="8" fillId="0" borderId="0" xfId="0" applyFont="1" applyAlignment="1">
      <alignment horizontal="left" vertical="top"/>
    </xf>
    <xf numFmtId="0" fontId="9" fillId="3" borderId="10" xfId="0" applyFont="1" applyFill="1" applyBorder="1" applyAlignment="1">
      <alignment horizontal="left" vertical="center" wrapText="1"/>
    </xf>
    <xf numFmtId="0" fontId="9" fillId="3" borderId="11" xfId="0" applyFont="1" applyFill="1" applyBorder="1" applyAlignment="1">
      <alignment horizontal="left" vertical="top" wrapText="1"/>
    </xf>
    <xf numFmtId="0" fontId="9" fillId="3" borderId="11"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10" fillId="4" borderId="10" xfId="0" applyFont="1" applyFill="1" applyBorder="1" applyAlignment="1">
      <alignment horizontal="left" vertical="top" wrapText="1"/>
    </xf>
    <xf numFmtId="164" fontId="7" fillId="4" borderId="11" xfId="0" applyNumberFormat="1" applyFont="1" applyFill="1" applyBorder="1" applyAlignment="1">
      <alignment horizontal="center" vertical="top" wrapText="1"/>
    </xf>
    <xf numFmtId="0" fontId="6" fillId="4" borderId="11" xfId="0" applyFont="1" applyFill="1" applyBorder="1" applyAlignment="1">
      <alignment horizontal="left" vertical="top" wrapText="1"/>
    </xf>
    <xf numFmtId="0" fontId="11" fillId="4" borderId="11" xfId="0" applyFont="1" applyFill="1" applyBorder="1" applyAlignment="1">
      <alignment horizontal="center" vertical="top" wrapText="1"/>
    </xf>
    <xf numFmtId="0" fontId="10" fillId="4" borderId="11" xfId="0" applyFont="1" applyFill="1" applyBorder="1" applyAlignment="1">
      <alignment horizontal="left" vertical="top" wrapText="1"/>
    </xf>
    <xf numFmtId="0" fontId="12" fillId="4" borderId="11" xfId="0" applyFont="1" applyFill="1" applyBorder="1" applyAlignment="1">
      <alignment horizontal="left" vertical="top" wrapText="1"/>
    </xf>
    <xf numFmtId="0" fontId="12" fillId="4" borderId="12" xfId="0" applyFont="1" applyFill="1" applyBorder="1" applyAlignment="1">
      <alignment horizontal="left" vertical="top" wrapText="1"/>
    </xf>
    <xf numFmtId="0" fontId="10" fillId="0" borderId="10" xfId="0" applyFont="1" applyBorder="1" applyAlignment="1">
      <alignment horizontal="left" vertical="top" wrapText="1"/>
    </xf>
    <xf numFmtId="164" fontId="7" fillId="0" borderId="11" xfId="0" applyNumberFormat="1" applyFont="1" applyBorder="1" applyAlignment="1">
      <alignment horizontal="center" vertical="top" wrapText="1"/>
    </xf>
    <xf numFmtId="0" fontId="6" fillId="0" borderId="11" xfId="0" applyFont="1" applyBorder="1" applyAlignment="1">
      <alignment horizontal="left" vertical="top" wrapText="1"/>
    </xf>
    <xf numFmtId="0" fontId="11" fillId="0" borderId="11" xfId="0" applyFont="1" applyBorder="1" applyAlignment="1">
      <alignment horizontal="center" vertical="top" wrapText="1"/>
    </xf>
    <xf numFmtId="0" fontId="10" fillId="0" borderId="11"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0" fillId="4" borderId="12" xfId="0" applyFont="1" applyFill="1" applyBorder="1" applyAlignment="1">
      <alignment horizontal="left" vertical="top" wrapText="1"/>
    </xf>
    <xf numFmtId="0" fontId="10" fillId="0" borderId="12" xfId="0" applyFont="1" applyBorder="1" applyAlignment="1">
      <alignment horizontal="left" vertical="top" wrapText="1"/>
    </xf>
    <xf numFmtId="0" fontId="0" fillId="0" borderId="0" xfId="0"/>
    <xf numFmtId="0" fontId="0" fillId="0" borderId="0" xfId="0" applyAlignment="1">
      <alignment horizontal="left" vertical="center"/>
    </xf>
    <xf numFmtId="0" fontId="0" fillId="0" borderId="0" xfId="0" applyAlignment="1">
      <alignment vertical="center"/>
    </xf>
    <xf numFmtId="0" fontId="0" fillId="0" borderId="0" xfId="0" applyNumberForma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C00000"/>
      </font>
      <fill>
        <patternFill>
          <bgColor rgb="FFFFCCCC"/>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12</xdr:col>
      <xdr:colOff>588819</xdr:colOff>
      <xdr:row>3</xdr:row>
      <xdr:rowOff>51954</xdr:rowOff>
    </xdr:from>
    <xdr:to>
      <xdr:col>32</xdr:col>
      <xdr:colOff>208949</xdr:colOff>
      <xdr:row>30</xdr:row>
      <xdr:rowOff>197389</xdr:rowOff>
    </xdr:to>
    <xdr:pic>
      <xdr:nvPicPr>
        <xdr:cNvPr id="2" name="Picture 1">
          <a:extLst>
            <a:ext uri="{FF2B5EF4-FFF2-40B4-BE49-F238E27FC236}">
              <a16:creationId xmlns:a16="http://schemas.microsoft.com/office/drawing/2014/main" id="{334E5EDE-8E47-4956-94D0-0B8013800710}"/>
            </a:ext>
          </a:extLst>
        </xdr:cNvPr>
        <xdr:cNvPicPr>
          <a:picLocks noChangeAspect="1"/>
        </xdr:cNvPicPr>
      </xdr:nvPicPr>
      <xdr:blipFill>
        <a:blip xmlns:r="http://schemas.openxmlformats.org/officeDocument/2006/relationships" r:embed="rId1"/>
        <a:stretch>
          <a:fillRect/>
        </a:stretch>
      </xdr:blipFill>
      <xdr:spPr>
        <a:xfrm>
          <a:off x="16885228" y="623454"/>
          <a:ext cx="11742857" cy="7228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30</xdr:row>
      <xdr:rowOff>0</xdr:rowOff>
    </xdr:from>
    <xdr:to>
      <xdr:col>10</xdr:col>
      <xdr:colOff>381000</xdr:colOff>
      <xdr:row>48</xdr:row>
      <xdr:rowOff>57150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28800" y="11664950"/>
          <a:ext cx="4648200" cy="3371850"/>
        </a:xfrm>
        <a:prstGeom prst="rect">
          <a:avLst/>
        </a:prstGeom>
      </xdr:spPr>
    </xdr:pic>
    <xdr:clientData/>
  </xdr:twoCellAnchor>
  <xdr:twoCellAnchor editAs="oneCell">
    <xdr:from>
      <xdr:col>12</xdr:col>
      <xdr:colOff>0</xdr:colOff>
      <xdr:row>30</xdr:row>
      <xdr:rowOff>0</xdr:rowOff>
    </xdr:from>
    <xdr:to>
      <xdr:col>19</xdr:col>
      <xdr:colOff>263525</xdr:colOff>
      <xdr:row>48</xdr:row>
      <xdr:rowOff>0</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315200" y="11664950"/>
          <a:ext cx="4619625" cy="33147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GIS/Projects/SLR_National_Model/Analysis/2019b%20Marsh%20Migration/SLAMM%20Outputs/Gulf%20Coast/GCPLCC_Master_Results_IE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Results - HA"/>
      <sheetName val="All Results - Acres"/>
      <sheetName val="Acres at timesteps"/>
      <sheetName val="IEc_landcoverQC"/>
    </sheetNames>
    <sheetDataSet>
      <sheetData sheetId="0"/>
      <sheetData sheetId="1"/>
      <sheetData sheetId="2">
        <row r="7">
          <cell r="N7" t="str">
            <v>Undeveloped Dry Land</v>
          </cell>
          <cell r="O7">
            <v>14973910.814074554</v>
          </cell>
        </row>
        <row r="8">
          <cell r="N8" t="str">
            <v>Estuarine Open Water</v>
          </cell>
          <cell r="O8">
            <v>10115534.670411775</v>
          </cell>
        </row>
        <row r="9">
          <cell r="N9" t="str">
            <v>Open Ocean</v>
          </cell>
          <cell r="O9">
            <v>7298347.6645756941</v>
          </cell>
        </row>
        <row r="10">
          <cell r="N10" t="str">
            <v>Swamp</v>
          </cell>
          <cell r="O10">
            <v>3803805.6571399742</v>
          </cell>
        </row>
        <row r="11">
          <cell r="N11" t="str">
            <v>Developed Dry Land</v>
          </cell>
          <cell r="O11">
            <v>2334925.3082090439</v>
          </cell>
        </row>
        <row r="12">
          <cell r="N12" t="str">
            <v>Inland-Fresh Marsh</v>
          </cell>
          <cell r="O12">
            <v>2122330.1167739597</v>
          </cell>
        </row>
        <row r="13">
          <cell r="N13" t="str">
            <v>Cypress Swamp</v>
          </cell>
          <cell r="O13">
            <v>1781753.6453474171</v>
          </cell>
        </row>
        <row r="14">
          <cell r="N14" t="str">
            <v>Irreg.-Flooded Marsh</v>
          </cell>
          <cell r="O14">
            <v>1300246.8677241628</v>
          </cell>
        </row>
        <row r="15">
          <cell r="N15" t="str">
            <v>Regularly-Flooded Marsh</v>
          </cell>
          <cell r="O15">
            <v>1088782.8379465127</v>
          </cell>
        </row>
        <row r="16">
          <cell r="N16" t="str">
            <v>Inland Open Water</v>
          </cell>
          <cell r="O16">
            <v>715009.99299130996</v>
          </cell>
        </row>
        <row r="17">
          <cell r="N17" t="str">
            <v>Mangrove</v>
          </cell>
          <cell r="O17">
            <v>478941.57869240863</v>
          </cell>
        </row>
        <row r="18">
          <cell r="N18" t="str">
            <v>Tidal Flat</v>
          </cell>
          <cell r="O18">
            <v>325274.70442962204</v>
          </cell>
        </row>
        <row r="19">
          <cell r="N19" t="str">
            <v>Tidal-Fresh Marsh</v>
          </cell>
          <cell r="O19">
            <v>314500.55672837328</v>
          </cell>
        </row>
        <row r="20">
          <cell r="N20" t="str">
            <v>Trans. Salt Marsh</v>
          </cell>
          <cell r="O20">
            <v>254525.6501208533</v>
          </cell>
        </row>
        <row r="21">
          <cell r="N21" t="str">
            <v>Estuarine Beach</v>
          </cell>
          <cell r="O21">
            <v>234341.225461864</v>
          </cell>
        </row>
        <row r="22">
          <cell r="N22" t="str">
            <v>Tidal Swamp</v>
          </cell>
          <cell r="O22">
            <v>112527.00732488443</v>
          </cell>
        </row>
        <row r="23">
          <cell r="N23" t="str">
            <v>Inland Shore</v>
          </cell>
          <cell r="O23">
            <v>31214.8164106808</v>
          </cell>
        </row>
        <row r="24">
          <cell r="N24" t="str">
            <v>Riverine Tidal</v>
          </cell>
          <cell r="O24">
            <v>28618.8902948</v>
          </cell>
        </row>
        <row r="25">
          <cell r="N25" t="str">
            <v>Ocean Beach</v>
          </cell>
          <cell r="O25">
            <v>20996.718350784799</v>
          </cell>
        </row>
        <row r="26">
          <cell r="N26" t="str">
            <v>Flooded Forest</v>
          </cell>
          <cell r="O26">
            <v>13934.307803314798</v>
          </cell>
        </row>
        <row r="27">
          <cell r="N27" t="str">
            <v>Ocean Flat</v>
          </cell>
          <cell r="O27">
            <v>1512.2435920708001</v>
          </cell>
        </row>
        <row r="28">
          <cell r="N28" t="str">
            <v>Tidal Creek</v>
          </cell>
          <cell r="O28">
            <v>1039.80295998</v>
          </cell>
        </row>
        <row r="29">
          <cell r="N29" t="str">
            <v>Rocky Intertidal</v>
          </cell>
          <cell r="O29">
            <v>424.10058673639992</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67C68-1092-4A57-9471-4473C45E88E2}">
  <dimension ref="A1:C25"/>
  <sheetViews>
    <sheetView tabSelected="1" workbookViewId="0">
      <selection activeCell="B25" sqref="B25"/>
    </sheetView>
  </sheetViews>
  <sheetFormatPr baseColWidth="10" defaultColWidth="8.83203125" defaultRowHeight="15" x14ac:dyDescent="0.2"/>
  <cols>
    <col min="1" max="1" width="8.5" style="50" customWidth="1"/>
    <col min="2" max="2" width="29.6640625" style="50" bestFit="1" customWidth="1"/>
  </cols>
  <sheetData>
    <row r="1" spans="1:3" x14ac:dyDescent="0.2">
      <c r="A1" s="50" t="s">
        <v>196</v>
      </c>
      <c r="B1" s="50" t="s">
        <v>177</v>
      </c>
    </row>
    <row r="2" spans="1:3" s="49" customFormat="1" x14ac:dyDescent="0.2">
      <c r="A2" s="51">
        <v>0</v>
      </c>
      <c r="B2" s="50" t="s">
        <v>195</v>
      </c>
    </row>
    <row r="3" spans="1:3" x14ac:dyDescent="0.2">
      <c r="A3" s="52">
        <v>2</v>
      </c>
      <c r="B3" s="50" t="s">
        <v>178</v>
      </c>
    </row>
    <row r="4" spans="1:3" x14ac:dyDescent="0.2">
      <c r="A4" s="52">
        <v>3</v>
      </c>
      <c r="B4" s="50" t="s">
        <v>179</v>
      </c>
    </row>
    <row r="5" spans="1:3" x14ac:dyDescent="0.2">
      <c r="A5" s="52">
        <v>4</v>
      </c>
      <c r="B5" s="50" t="s">
        <v>180</v>
      </c>
    </row>
    <row r="6" spans="1:3" x14ac:dyDescent="0.2">
      <c r="A6" s="52">
        <v>5</v>
      </c>
      <c r="B6" s="50" t="s">
        <v>181</v>
      </c>
    </row>
    <row r="7" spans="1:3" x14ac:dyDescent="0.2">
      <c r="A7" s="52">
        <v>13</v>
      </c>
      <c r="B7" s="50" t="s">
        <v>5</v>
      </c>
    </row>
    <row r="8" spans="1:3" x14ac:dyDescent="0.2">
      <c r="A8" s="52">
        <v>14</v>
      </c>
      <c r="B8" s="50" t="s">
        <v>191</v>
      </c>
    </row>
    <row r="9" spans="1:3" x14ac:dyDescent="0.2">
      <c r="A9" s="52">
        <v>15</v>
      </c>
      <c r="B9" s="50" t="s">
        <v>7</v>
      </c>
    </row>
    <row r="10" spans="1:3" x14ac:dyDescent="0.2">
      <c r="A10" s="52">
        <v>17</v>
      </c>
      <c r="B10" s="50" t="s">
        <v>192</v>
      </c>
    </row>
    <row r="11" spans="1:3" x14ac:dyDescent="0.2">
      <c r="A11" s="52">
        <v>18</v>
      </c>
      <c r="B11" s="50" t="s">
        <v>9</v>
      </c>
    </row>
    <row r="12" spans="1:3" x14ac:dyDescent="0.2">
      <c r="A12" s="52">
        <v>19</v>
      </c>
      <c r="B12" s="50" t="s">
        <v>10</v>
      </c>
    </row>
    <row r="13" spans="1:3" x14ac:dyDescent="0.2">
      <c r="A13" s="52">
        <v>21</v>
      </c>
      <c r="B13" s="50" t="s">
        <v>11</v>
      </c>
    </row>
    <row r="14" spans="1:3" x14ac:dyDescent="0.2">
      <c r="A14" s="51">
        <v>22</v>
      </c>
      <c r="B14" s="50" t="s">
        <v>193</v>
      </c>
    </row>
    <row r="15" spans="1:3" x14ac:dyDescent="0.2">
      <c r="A15" s="51">
        <v>23</v>
      </c>
      <c r="B15" s="50" t="s">
        <v>194</v>
      </c>
    </row>
    <row r="16" spans="1:3" s="49" customFormat="1" x14ac:dyDescent="0.2">
      <c r="A16" s="52">
        <v>206</v>
      </c>
      <c r="B16" s="51" t="s">
        <v>183</v>
      </c>
      <c r="C16"/>
    </row>
    <row r="17" spans="1:3" s="49" customFormat="1" x14ac:dyDescent="0.2">
      <c r="A17" s="52">
        <v>207</v>
      </c>
      <c r="B17" s="50" t="s">
        <v>184</v>
      </c>
      <c r="C17"/>
    </row>
    <row r="18" spans="1:3" x14ac:dyDescent="0.2">
      <c r="A18" s="52">
        <v>208</v>
      </c>
      <c r="B18" s="50" t="s">
        <v>185</v>
      </c>
    </row>
    <row r="19" spans="1:3" x14ac:dyDescent="0.2">
      <c r="A19" s="52">
        <v>209</v>
      </c>
      <c r="B19" s="50" t="s">
        <v>186</v>
      </c>
      <c r="C19" s="49"/>
    </row>
    <row r="20" spans="1:3" s="49" customFormat="1" x14ac:dyDescent="0.2">
      <c r="A20" s="52">
        <v>210</v>
      </c>
      <c r="B20" s="50" t="s">
        <v>187</v>
      </c>
    </row>
    <row r="21" spans="1:3" s="49" customFormat="1" x14ac:dyDescent="0.2">
      <c r="A21" s="52">
        <v>211</v>
      </c>
      <c r="B21" s="50" t="s">
        <v>188</v>
      </c>
      <c r="C21"/>
    </row>
    <row r="22" spans="1:3" s="49" customFormat="1" x14ac:dyDescent="0.2">
      <c r="A22" s="52">
        <v>212</v>
      </c>
      <c r="B22" s="50" t="s">
        <v>189</v>
      </c>
      <c r="C22"/>
    </row>
    <row r="23" spans="1:3" x14ac:dyDescent="0.2">
      <c r="A23" s="52">
        <v>213</v>
      </c>
      <c r="B23" s="50" t="s">
        <v>182</v>
      </c>
      <c r="C23" s="49"/>
    </row>
    <row r="24" spans="1:3" x14ac:dyDescent="0.2">
      <c r="A24" s="52">
        <v>214</v>
      </c>
      <c r="B24" s="50" t="s">
        <v>190</v>
      </c>
      <c r="C24" s="49"/>
    </row>
    <row r="25" spans="1:3" x14ac:dyDescent="0.2">
      <c r="A25" s="51">
        <v>255</v>
      </c>
      <c r="B25" s="50" t="s">
        <v>197</v>
      </c>
      <c r="C25" s="49"/>
    </row>
  </sheetData>
  <sortState xmlns:xlrd2="http://schemas.microsoft.com/office/spreadsheetml/2017/richdata2" ref="A2:B24">
    <sortCondition ref="A2:A24"/>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4"/>
  <sheetViews>
    <sheetView topLeftCell="A4" workbookViewId="0">
      <selection activeCell="M40" sqref="M40"/>
    </sheetView>
  </sheetViews>
  <sheetFormatPr baseColWidth="10" defaultColWidth="8.83203125" defaultRowHeight="15" x14ac:dyDescent="0.2"/>
  <cols>
    <col min="1" max="1" width="3.5" customWidth="1"/>
    <col min="2" max="2" width="12.5" bestFit="1" customWidth="1"/>
    <col min="3" max="3" width="28.5" bestFit="1" customWidth="1"/>
    <col min="4" max="4" width="16.83203125" customWidth="1"/>
    <col min="5" max="5" width="101" customWidth="1"/>
  </cols>
  <sheetData>
    <row r="1" spans="1:5" x14ac:dyDescent="0.2">
      <c r="B1" s="11" t="s">
        <v>65</v>
      </c>
      <c r="C1" s="4" t="s">
        <v>12</v>
      </c>
      <c r="D1" t="s">
        <v>55</v>
      </c>
      <c r="E1" t="s">
        <v>56</v>
      </c>
    </row>
    <row r="2" spans="1:5" x14ac:dyDescent="0.2">
      <c r="A2" s="1">
        <v>1</v>
      </c>
      <c r="B2" s="12" t="s">
        <v>49</v>
      </c>
      <c r="C2" s="3" t="s">
        <v>0</v>
      </c>
      <c r="D2" t="s">
        <v>53</v>
      </c>
    </row>
    <row r="3" spans="1:5" x14ac:dyDescent="0.2">
      <c r="A3" s="1">
        <v>2</v>
      </c>
      <c r="B3" s="12" t="s">
        <v>49</v>
      </c>
      <c r="C3" s="3" t="s">
        <v>1</v>
      </c>
      <c r="D3" t="s">
        <v>53</v>
      </c>
    </row>
    <row r="4" spans="1:5" x14ac:dyDescent="0.2">
      <c r="A4" s="1">
        <v>3</v>
      </c>
      <c r="B4" s="12" t="s">
        <v>49</v>
      </c>
      <c r="C4" s="3" t="s">
        <v>2</v>
      </c>
      <c r="D4" t="s">
        <v>53</v>
      </c>
    </row>
    <row r="5" spans="1:5" ht="64" x14ac:dyDescent="0.2">
      <c r="A5" s="1">
        <v>4</v>
      </c>
      <c r="B5" s="12" t="s">
        <v>50</v>
      </c>
      <c r="C5" s="3" t="s">
        <v>3</v>
      </c>
      <c r="D5" t="s">
        <v>54</v>
      </c>
      <c r="E5" s="5" t="s">
        <v>57</v>
      </c>
    </row>
    <row r="6" spans="1:5" x14ac:dyDescent="0.2">
      <c r="A6" s="1">
        <v>5</v>
      </c>
      <c r="B6" s="12" t="s">
        <v>50</v>
      </c>
      <c r="C6" s="3" t="s">
        <v>4</v>
      </c>
      <c r="D6" t="s">
        <v>54</v>
      </c>
      <c r="E6" t="s">
        <v>64</v>
      </c>
    </row>
    <row r="7" spans="1:5" ht="48" x14ac:dyDescent="0.2">
      <c r="A7" s="1">
        <v>6</v>
      </c>
      <c r="B7" s="12" t="s">
        <v>66</v>
      </c>
      <c r="C7" s="3" t="s">
        <v>5</v>
      </c>
      <c r="D7" s="6" t="s">
        <v>54</v>
      </c>
      <c r="E7" s="5" t="s">
        <v>58</v>
      </c>
    </row>
    <row r="8" spans="1:5" ht="64" x14ac:dyDescent="0.2">
      <c r="A8" s="1">
        <v>7</v>
      </c>
      <c r="B8" s="12" t="s">
        <v>66</v>
      </c>
      <c r="C8" s="3" t="s">
        <v>6</v>
      </c>
      <c r="D8" s="6" t="s">
        <v>54</v>
      </c>
      <c r="E8" s="5" t="s">
        <v>59</v>
      </c>
    </row>
    <row r="9" spans="1:5" ht="48" x14ac:dyDescent="0.2">
      <c r="A9" s="1">
        <v>8</v>
      </c>
      <c r="B9" s="12" t="s">
        <v>66</v>
      </c>
      <c r="C9" s="3" t="s">
        <v>7</v>
      </c>
      <c r="D9" s="6" t="s">
        <v>54</v>
      </c>
      <c r="E9" s="5" t="s">
        <v>60</v>
      </c>
    </row>
    <row r="10" spans="1:5" x14ac:dyDescent="0.2">
      <c r="A10" s="1">
        <v>9</v>
      </c>
      <c r="B10" s="12" t="s">
        <v>66</v>
      </c>
      <c r="C10" s="3" t="s">
        <v>8</v>
      </c>
      <c r="D10" s="6" t="s">
        <v>53</v>
      </c>
    </row>
    <row r="11" spans="1:5" ht="32" x14ac:dyDescent="0.2">
      <c r="A11" s="1">
        <v>10</v>
      </c>
      <c r="B11" s="12" t="s">
        <v>66</v>
      </c>
      <c r="C11" s="3" t="s">
        <v>9</v>
      </c>
      <c r="D11" s="6" t="s">
        <v>54</v>
      </c>
      <c r="E11" s="5" t="s">
        <v>63</v>
      </c>
    </row>
    <row r="12" spans="1:5" ht="48" x14ac:dyDescent="0.2">
      <c r="A12" s="1">
        <v>11</v>
      </c>
      <c r="B12" s="12" t="s">
        <v>52</v>
      </c>
      <c r="C12" s="3" t="s">
        <v>10</v>
      </c>
      <c r="D12" s="6" t="s">
        <v>54</v>
      </c>
      <c r="E12" s="5" t="s">
        <v>61</v>
      </c>
    </row>
    <row r="13" spans="1:5" ht="16" x14ac:dyDescent="0.2">
      <c r="A13" s="1">
        <v>12</v>
      </c>
      <c r="B13" s="12" t="s">
        <v>52</v>
      </c>
      <c r="C13" s="3" t="s">
        <v>11</v>
      </c>
      <c r="D13" s="6" t="s">
        <v>54</v>
      </c>
      <c r="E13" s="5" t="s">
        <v>62</v>
      </c>
    </row>
    <row r="14" spans="1:5" x14ac:dyDescent="0.2">
      <c r="A14" s="2"/>
      <c r="B14" s="2"/>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9"/>
  <sheetViews>
    <sheetView topLeftCell="K7" zoomScale="60" zoomScaleNormal="60" workbookViewId="0">
      <selection activeCell="M40" sqref="M40"/>
    </sheetView>
  </sheetViews>
  <sheetFormatPr baseColWidth="10" defaultColWidth="8.83203125" defaultRowHeight="15" x14ac:dyDescent="0.2"/>
  <cols>
    <col min="1" max="1" width="15.6640625" bestFit="1" customWidth="1"/>
    <col min="2" max="2" width="13.1640625" bestFit="1" customWidth="1"/>
    <col min="3" max="3" width="31.33203125" style="10" bestFit="1" customWidth="1"/>
    <col min="4" max="4" width="31.33203125" style="10" customWidth="1"/>
    <col min="5" max="5" width="11.6640625" bestFit="1" customWidth="1"/>
    <col min="6" max="6" width="17.1640625" customWidth="1"/>
    <col min="7" max="7" width="10.83203125" customWidth="1"/>
    <col min="8" max="8" width="13.6640625" bestFit="1" customWidth="1"/>
    <col min="9" max="9" width="19" customWidth="1"/>
    <col min="10" max="10" width="62.5" customWidth="1"/>
  </cols>
  <sheetData>
    <row r="1" spans="1:10" x14ac:dyDescent="0.2">
      <c r="E1" t="s">
        <v>67</v>
      </c>
      <c r="F1" t="s">
        <v>74</v>
      </c>
    </row>
    <row r="2" spans="1:10" x14ac:dyDescent="0.2">
      <c r="A2" t="s">
        <v>77</v>
      </c>
      <c r="B2" s="11" t="s">
        <v>65</v>
      </c>
      <c r="C2" s="9" t="s">
        <v>46</v>
      </c>
      <c r="D2" s="9" t="s">
        <v>143</v>
      </c>
      <c r="E2" t="s">
        <v>68</v>
      </c>
      <c r="F2" t="s">
        <v>69</v>
      </c>
      <c r="G2" t="s">
        <v>70</v>
      </c>
      <c r="H2" t="s">
        <v>71</v>
      </c>
      <c r="I2" t="s">
        <v>72</v>
      </c>
      <c r="J2" t="s">
        <v>73</v>
      </c>
    </row>
    <row r="3" spans="1:10" ht="16" x14ac:dyDescent="0.2">
      <c r="A3" s="5" t="s">
        <v>78</v>
      </c>
      <c r="B3" s="5"/>
      <c r="C3" s="13" t="s">
        <v>40</v>
      </c>
      <c r="D3" s="13"/>
      <c r="E3" s="5"/>
      <c r="F3" s="5"/>
      <c r="G3" s="5"/>
      <c r="H3" s="5"/>
      <c r="I3" s="5"/>
      <c r="J3" s="5"/>
    </row>
    <row r="4" spans="1:10" ht="32.25" customHeight="1" x14ac:dyDescent="0.2">
      <c r="A4" s="5">
        <v>4</v>
      </c>
      <c r="B4" s="5" t="s">
        <v>66</v>
      </c>
      <c r="C4" s="14" t="s">
        <v>19</v>
      </c>
      <c r="D4" s="14" t="s">
        <v>19</v>
      </c>
      <c r="E4" s="5" t="s">
        <v>79</v>
      </c>
      <c r="F4" s="5" t="s">
        <v>83</v>
      </c>
      <c r="G4" s="5" t="s">
        <v>84</v>
      </c>
      <c r="H4" s="5" t="s">
        <v>85</v>
      </c>
      <c r="I4" s="5" t="s">
        <v>87</v>
      </c>
      <c r="J4" s="5" t="s">
        <v>145</v>
      </c>
    </row>
    <row r="5" spans="1:10" ht="32" x14ac:dyDescent="0.2">
      <c r="A5" s="5">
        <v>1</v>
      </c>
      <c r="B5" s="5" t="s">
        <v>49</v>
      </c>
      <c r="C5" s="14" t="s">
        <v>17</v>
      </c>
      <c r="D5" s="14" t="s">
        <v>138</v>
      </c>
      <c r="E5" s="5" t="s">
        <v>75</v>
      </c>
      <c r="F5" s="5"/>
      <c r="G5" s="5"/>
      <c r="H5" s="5"/>
      <c r="I5" s="5"/>
      <c r="J5" s="5" t="s">
        <v>76</v>
      </c>
    </row>
    <row r="6" spans="1:10" ht="16" x14ac:dyDescent="0.2">
      <c r="A6" s="5">
        <v>10</v>
      </c>
      <c r="B6" s="5" t="s">
        <v>52</v>
      </c>
      <c r="C6" s="14" t="s">
        <v>27</v>
      </c>
      <c r="D6" s="14" t="s">
        <v>27</v>
      </c>
      <c r="E6" s="5" t="s">
        <v>80</v>
      </c>
      <c r="F6" s="5">
        <v>2</v>
      </c>
      <c r="G6" s="5" t="s">
        <v>89</v>
      </c>
      <c r="H6" s="5" t="s">
        <v>90</v>
      </c>
      <c r="I6" s="5" t="s">
        <v>91</v>
      </c>
      <c r="J6" s="5" t="s">
        <v>92</v>
      </c>
    </row>
    <row r="7" spans="1:10" ht="32" x14ac:dyDescent="0.2">
      <c r="A7" s="5">
        <v>17</v>
      </c>
      <c r="B7" s="5" t="s">
        <v>52</v>
      </c>
      <c r="C7" s="14" t="s">
        <v>14</v>
      </c>
      <c r="D7" s="14" t="s">
        <v>14</v>
      </c>
      <c r="E7" s="5" t="s">
        <v>80</v>
      </c>
      <c r="F7" s="5">
        <v>1</v>
      </c>
      <c r="G7" s="5" t="s">
        <v>93</v>
      </c>
      <c r="H7" s="5" t="s">
        <v>94</v>
      </c>
      <c r="I7" s="5" t="s">
        <v>95</v>
      </c>
      <c r="J7" s="5" t="s">
        <v>96</v>
      </c>
    </row>
    <row r="8" spans="1:10" ht="16" x14ac:dyDescent="0.2">
      <c r="A8" s="5" t="s">
        <v>78</v>
      </c>
      <c r="B8" s="26"/>
      <c r="C8" s="14" t="s">
        <v>32</v>
      </c>
      <c r="D8" s="14"/>
      <c r="E8" s="5"/>
      <c r="F8" s="5"/>
      <c r="G8" s="5"/>
      <c r="H8" s="5"/>
      <c r="I8" s="5"/>
      <c r="J8" s="5"/>
    </row>
    <row r="9" spans="1:10" ht="16" x14ac:dyDescent="0.2">
      <c r="A9" s="5" t="s">
        <v>78</v>
      </c>
      <c r="B9" s="5" t="s">
        <v>52</v>
      </c>
      <c r="C9" s="14" t="s">
        <v>41</v>
      </c>
      <c r="D9" s="14"/>
      <c r="E9" s="5"/>
      <c r="F9" s="5"/>
      <c r="G9" s="5"/>
      <c r="H9" s="5"/>
      <c r="I9" s="5"/>
      <c r="J9" s="5"/>
    </row>
    <row r="10" spans="1:10" ht="16" x14ac:dyDescent="0.2">
      <c r="A10" s="5" t="s">
        <v>78</v>
      </c>
      <c r="B10" s="5" t="s">
        <v>52</v>
      </c>
      <c r="C10" s="14" t="s">
        <v>45</v>
      </c>
      <c r="D10" s="14"/>
      <c r="E10" s="5"/>
      <c r="F10" s="5"/>
      <c r="G10" s="5"/>
      <c r="H10" s="5"/>
      <c r="I10" s="5"/>
      <c r="J10" s="5"/>
    </row>
    <row r="11" spans="1:10" ht="16" x14ac:dyDescent="0.2">
      <c r="A11" s="15">
        <v>15</v>
      </c>
      <c r="B11" s="16" t="s">
        <v>52</v>
      </c>
      <c r="C11" s="16" t="s">
        <v>22</v>
      </c>
      <c r="D11" s="16" t="s">
        <v>22</v>
      </c>
      <c r="E11" s="16" t="s">
        <v>82</v>
      </c>
      <c r="F11" s="16">
        <v>2</v>
      </c>
      <c r="G11" s="16" t="s">
        <v>98</v>
      </c>
      <c r="H11" s="16" t="s">
        <v>101</v>
      </c>
      <c r="I11" s="16" t="s">
        <v>101</v>
      </c>
      <c r="J11" s="23" t="s">
        <v>103</v>
      </c>
    </row>
    <row r="12" spans="1:10" ht="16" x14ac:dyDescent="0.2">
      <c r="A12" s="18">
        <v>15</v>
      </c>
      <c r="B12" s="14" t="s">
        <v>52</v>
      </c>
      <c r="C12" s="14" t="s">
        <v>22</v>
      </c>
      <c r="D12" s="14" t="s">
        <v>22</v>
      </c>
      <c r="E12" s="14" t="s">
        <v>82</v>
      </c>
      <c r="F12" s="14">
        <v>3</v>
      </c>
      <c r="G12" s="14" t="s">
        <v>99</v>
      </c>
      <c r="H12" s="14" t="s">
        <v>101</v>
      </c>
      <c r="I12" s="14" t="s">
        <v>101</v>
      </c>
      <c r="J12" s="24" t="s">
        <v>103</v>
      </c>
    </row>
    <row r="13" spans="1:10" ht="16" x14ac:dyDescent="0.2">
      <c r="A13" s="18">
        <v>15</v>
      </c>
      <c r="B13" s="14" t="s">
        <v>52</v>
      </c>
      <c r="C13" s="14" t="s">
        <v>22</v>
      </c>
      <c r="D13" s="14" t="s">
        <v>22</v>
      </c>
      <c r="E13" s="14" t="s">
        <v>81</v>
      </c>
      <c r="F13" s="14" t="s">
        <v>97</v>
      </c>
      <c r="G13" s="14" t="s">
        <v>99</v>
      </c>
      <c r="H13" s="14" t="s">
        <v>101</v>
      </c>
      <c r="I13" s="14" t="s">
        <v>101</v>
      </c>
      <c r="J13" s="24" t="s">
        <v>103</v>
      </c>
    </row>
    <row r="14" spans="1:10" ht="16" x14ac:dyDescent="0.2">
      <c r="A14" s="18">
        <v>15</v>
      </c>
      <c r="B14" s="14" t="s">
        <v>52</v>
      </c>
      <c r="C14" s="14" t="s">
        <v>22</v>
      </c>
      <c r="D14" s="14" t="s">
        <v>22</v>
      </c>
      <c r="E14" s="14" t="s">
        <v>79</v>
      </c>
      <c r="F14" s="14" t="s">
        <v>83</v>
      </c>
      <c r="G14" s="14" t="s">
        <v>99</v>
      </c>
      <c r="H14" s="14" t="s">
        <v>101</v>
      </c>
      <c r="I14" s="14" t="s">
        <v>101</v>
      </c>
      <c r="J14" s="24" t="s">
        <v>103</v>
      </c>
    </row>
    <row r="15" spans="1:10" ht="16" x14ac:dyDescent="0.2">
      <c r="A15" s="20">
        <v>15</v>
      </c>
      <c r="B15" s="21" t="s">
        <v>52</v>
      </c>
      <c r="C15" s="21" t="s">
        <v>22</v>
      </c>
      <c r="D15" s="21" t="s">
        <v>22</v>
      </c>
      <c r="E15" s="21" t="s">
        <v>82</v>
      </c>
      <c r="F15" s="21">
        <v>5</v>
      </c>
      <c r="G15" s="21" t="s">
        <v>100</v>
      </c>
      <c r="H15" s="21" t="s">
        <v>93</v>
      </c>
      <c r="I15" s="21" t="s">
        <v>102</v>
      </c>
      <c r="J15" s="25" t="s">
        <v>103</v>
      </c>
    </row>
    <row r="16" spans="1:10" ht="16" x14ac:dyDescent="0.2">
      <c r="A16" s="15">
        <v>22</v>
      </c>
      <c r="B16" s="16" t="s">
        <v>52</v>
      </c>
      <c r="C16" s="16" t="s">
        <v>29</v>
      </c>
      <c r="D16" s="16" t="s">
        <v>29</v>
      </c>
      <c r="E16" s="16" t="s">
        <v>81</v>
      </c>
      <c r="F16" s="16">
        <v>2</v>
      </c>
      <c r="G16" s="16" t="s">
        <v>105</v>
      </c>
      <c r="H16" s="16" t="s">
        <v>93</v>
      </c>
      <c r="I16" s="16" t="s">
        <v>107</v>
      </c>
      <c r="J16" s="17" t="s">
        <v>109</v>
      </c>
    </row>
    <row r="17" spans="1:10" ht="32" x14ac:dyDescent="0.2">
      <c r="A17" s="18">
        <v>22</v>
      </c>
      <c r="B17" s="14" t="s">
        <v>52</v>
      </c>
      <c r="C17" s="14" t="s">
        <v>29</v>
      </c>
      <c r="D17" s="14" t="s">
        <v>29</v>
      </c>
      <c r="E17" s="14" t="s">
        <v>79</v>
      </c>
      <c r="F17" s="14" t="s">
        <v>83</v>
      </c>
      <c r="G17" s="14" t="s">
        <v>89</v>
      </c>
      <c r="H17" s="14" t="s">
        <v>101</v>
      </c>
      <c r="I17" s="14" t="s">
        <v>108</v>
      </c>
      <c r="J17" s="19" t="s">
        <v>109</v>
      </c>
    </row>
    <row r="18" spans="1:10" ht="32" x14ac:dyDescent="0.2">
      <c r="A18" s="18">
        <v>22</v>
      </c>
      <c r="B18" s="14" t="s">
        <v>52</v>
      </c>
      <c r="C18" s="14" t="s">
        <v>29</v>
      </c>
      <c r="D18" s="14" t="s">
        <v>29</v>
      </c>
      <c r="E18" s="14" t="s">
        <v>82</v>
      </c>
      <c r="F18" s="14" t="s">
        <v>104</v>
      </c>
      <c r="G18" s="14" t="s">
        <v>105</v>
      </c>
      <c r="H18" s="14" t="s">
        <v>101</v>
      </c>
      <c r="I18" s="14" t="s">
        <v>108</v>
      </c>
      <c r="J18" s="19" t="s">
        <v>109</v>
      </c>
    </row>
    <row r="19" spans="1:10" ht="32" x14ac:dyDescent="0.2">
      <c r="A19" s="20">
        <v>22</v>
      </c>
      <c r="B19" s="21" t="s">
        <v>52</v>
      </c>
      <c r="C19" s="21" t="s">
        <v>29</v>
      </c>
      <c r="D19" s="21" t="s">
        <v>29</v>
      </c>
      <c r="E19" s="21" t="s">
        <v>82</v>
      </c>
      <c r="F19" s="21">
        <v>4</v>
      </c>
      <c r="G19" s="21" t="s">
        <v>106</v>
      </c>
      <c r="H19" s="21" t="s">
        <v>101</v>
      </c>
      <c r="I19" s="21" t="s">
        <v>108</v>
      </c>
      <c r="J19" s="22" t="s">
        <v>109</v>
      </c>
    </row>
    <row r="20" spans="1:10" ht="16" x14ac:dyDescent="0.2">
      <c r="A20" s="15">
        <v>6</v>
      </c>
      <c r="B20" s="16" t="s">
        <v>66</v>
      </c>
      <c r="C20" s="16" t="s">
        <v>18</v>
      </c>
      <c r="D20" s="16" t="s">
        <v>139</v>
      </c>
      <c r="E20" s="16" t="s">
        <v>82</v>
      </c>
      <c r="F20" s="16">
        <v>1</v>
      </c>
      <c r="G20" s="16" t="s">
        <v>110</v>
      </c>
      <c r="H20" s="16" t="s">
        <v>111</v>
      </c>
      <c r="I20" s="16" t="s">
        <v>112</v>
      </c>
      <c r="J20" s="17" t="s">
        <v>114</v>
      </c>
    </row>
    <row r="21" spans="1:10" ht="16" x14ac:dyDescent="0.2">
      <c r="A21" s="20">
        <v>6</v>
      </c>
      <c r="B21" s="21" t="s">
        <v>66</v>
      </c>
      <c r="C21" s="21" t="s">
        <v>18</v>
      </c>
      <c r="D21" s="21" t="s">
        <v>139</v>
      </c>
      <c r="E21" s="21" t="s">
        <v>79</v>
      </c>
      <c r="F21" s="21" t="s">
        <v>83</v>
      </c>
      <c r="G21" s="21" t="s">
        <v>110</v>
      </c>
      <c r="H21" s="21" t="s">
        <v>101</v>
      </c>
      <c r="I21" s="21" t="s">
        <v>113</v>
      </c>
      <c r="J21" s="22" t="s">
        <v>114</v>
      </c>
    </row>
    <row r="22" spans="1:10" ht="16" x14ac:dyDescent="0.2">
      <c r="A22" s="5" t="s">
        <v>78</v>
      </c>
      <c r="B22" s="5" t="s">
        <v>66</v>
      </c>
      <c r="C22" s="14" t="s">
        <v>20</v>
      </c>
      <c r="D22" s="14"/>
      <c r="E22" s="5"/>
      <c r="F22" s="5"/>
      <c r="G22" s="5"/>
      <c r="H22" s="5"/>
      <c r="I22" s="5"/>
      <c r="J22" s="5"/>
    </row>
    <row r="23" spans="1:10" ht="16" x14ac:dyDescent="0.2">
      <c r="A23" s="5" t="s">
        <v>78</v>
      </c>
      <c r="B23" s="5" t="s">
        <v>52</v>
      </c>
      <c r="C23" s="14" t="s">
        <v>42</v>
      </c>
      <c r="D23" s="14"/>
      <c r="E23" s="5"/>
      <c r="F23" s="5"/>
      <c r="G23" s="5"/>
      <c r="H23" s="5"/>
      <c r="I23" s="5"/>
      <c r="J23" s="5"/>
    </row>
    <row r="24" spans="1:10" ht="32" x14ac:dyDescent="0.2">
      <c r="A24" s="5">
        <v>9</v>
      </c>
      <c r="B24" s="5" t="s">
        <v>66</v>
      </c>
      <c r="C24" s="14" t="s">
        <v>23</v>
      </c>
      <c r="D24" s="14" t="s">
        <v>23</v>
      </c>
      <c r="E24" s="5" t="s">
        <v>80</v>
      </c>
      <c r="F24" s="5">
        <v>2</v>
      </c>
      <c r="G24" s="5" t="s">
        <v>84</v>
      </c>
      <c r="H24" s="5">
        <v>3</v>
      </c>
      <c r="I24" s="5" t="s">
        <v>115</v>
      </c>
      <c r="J24" s="5" t="s">
        <v>116</v>
      </c>
    </row>
    <row r="25" spans="1:10" ht="32" x14ac:dyDescent="0.2">
      <c r="A25" s="15">
        <v>12</v>
      </c>
      <c r="B25" s="16" t="s">
        <v>52</v>
      </c>
      <c r="C25" s="16" t="s">
        <v>31</v>
      </c>
      <c r="D25" s="16" t="s">
        <v>31</v>
      </c>
      <c r="E25" s="16" t="s">
        <v>88</v>
      </c>
      <c r="F25" s="16">
        <v>2</v>
      </c>
      <c r="G25" s="16" t="s">
        <v>89</v>
      </c>
      <c r="H25" s="16" t="s">
        <v>117</v>
      </c>
      <c r="I25" s="16" t="s">
        <v>120</v>
      </c>
      <c r="J25" s="17" t="s">
        <v>121</v>
      </c>
    </row>
    <row r="26" spans="1:10" ht="16" x14ac:dyDescent="0.2">
      <c r="A26" s="20">
        <v>12</v>
      </c>
      <c r="B26" s="21" t="s">
        <v>52</v>
      </c>
      <c r="C26" s="21" t="s">
        <v>31</v>
      </c>
      <c r="D26" s="21" t="s">
        <v>31</v>
      </c>
      <c r="E26" s="21" t="s">
        <v>88</v>
      </c>
      <c r="F26" s="21">
        <v>2</v>
      </c>
      <c r="G26" s="21" t="s">
        <v>89</v>
      </c>
      <c r="H26" s="21" t="s">
        <v>118</v>
      </c>
      <c r="I26" s="21" t="s">
        <v>91</v>
      </c>
      <c r="J26" s="22" t="s">
        <v>121</v>
      </c>
    </row>
    <row r="27" spans="1:10" ht="32" x14ac:dyDescent="0.2">
      <c r="A27" s="5">
        <v>13</v>
      </c>
      <c r="B27" s="5" t="s">
        <v>52</v>
      </c>
      <c r="C27" s="14" t="s">
        <v>33</v>
      </c>
      <c r="D27" s="14" t="s">
        <v>33</v>
      </c>
      <c r="E27" s="5" t="s">
        <v>88</v>
      </c>
      <c r="F27" s="5">
        <v>2</v>
      </c>
      <c r="G27" s="5" t="s">
        <v>89</v>
      </c>
      <c r="H27" s="5" t="s">
        <v>122</v>
      </c>
      <c r="I27" s="5" t="s">
        <v>119</v>
      </c>
      <c r="J27" s="5" t="s">
        <v>125</v>
      </c>
    </row>
    <row r="28" spans="1:10" ht="16" x14ac:dyDescent="0.2">
      <c r="A28" s="15">
        <v>19</v>
      </c>
      <c r="B28" s="16" t="s">
        <v>52</v>
      </c>
      <c r="C28" s="16" t="s">
        <v>15</v>
      </c>
      <c r="D28" s="16" t="s">
        <v>15</v>
      </c>
      <c r="E28" s="16" t="s">
        <v>88</v>
      </c>
      <c r="F28" s="16">
        <v>1</v>
      </c>
      <c r="G28" s="16" t="s">
        <v>93</v>
      </c>
      <c r="H28" s="16" t="s">
        <v>93</v>
      </c>
      <c r="I28" s="16" t="s">
        <v>95</v>
      </c>
      <c r="J28" s="17" t="s">
        <v>126</v>
      </c>
    </row>
    <row r="29" spans="1:10" ht="32" x14ac:dyDescent="0.2">
      <c r="A29" s="20">
        <v>19</v>
      </c>
      <c r="B29" s="21" t="s">
        <v>52</v>
      </c>
      <c r="C29" s="21" t="s">
        <v>15</v>
      </c>
      <c r="D29" s="21" t="s">
        <v>15</v>
      </c>
      <c r="E29" s="21" t="s">
        <v>88</v>
      </c>
      <c r="F29" s="21">
        <v>2</v>
      </c>
      <c r="G29" s="21" t="s">
        <v>123</v>
      </c>
      <c r="H29" s="21" t="s">
        <v>124</v>
      </c>
      <c r="I29" s="21" t="s">
        <v>115</v>
      </c>
      <c r="J29" s="22" t="s">
        <v>126</v>
      </c>
    </row>
    <row r="30" spans="1:10" ht="16" x14ac:dyDescent="0.2">
      <c r="A30" s="5" t="s">
        <v>78</v>
      </c>
      <c r="B30" s="5"/>
      <c r="C30" s="13" t="s">
        <v>11</v>
      </c>
      <c r="D30" s="13"/>
      <c r="E30" s="5"/>
      <c r="F30" s="5"/>
      <c r="G30" s="5"/>
      <c r="H30" s="5"/>
      <c r="I30" s="5"/>
      <c r="J30" s="5"/>
    </row>
    <row r="31" spans="1:10" ht="32" x14ac:dyDescent="0.2">
      <c r="A31" s="5">
        <v>8</v>
      </c>
      <c r="B31" s="5" t="s">
        <v>66</v>
      </c>
      <c r="C31" s="14" t="s">
        <v>21</v>
      </c>
      <c r="D31" s="14" t="s">
        <v>140</v>
      </c>
      <c r="E31" s="5" t="s">
        <v>80</v>
      </c>
      <c r="F31" s="5">
        <v>2</v>
      </c>
      <c r="G31" s="5" t="s">
        <v>110</v>
      </c>
      <c r="H31" s="5" t="s">
        <v>127</v>
      </c>
      <c r="I31" s="5" t="s">
        <v>128</v>
      </c>
      <c r="J31" s="5" t="s">
        <v>129</v>
      </c>
    </row>
    <row r="32" spans="1:10" ht="48" x14ac:dyDescent="0.2">
      <c r="A32" s="5">
        <v>16</v>
      </c>
      <c r="B32" s="5" t="s">
        <v>52</v>
      </c>
      <c r="C32" s="14" t="s">
        <v>30</v>
      </c>
      <c r="D32" s="14" t="s">
        <v>141</v>
      </c>
      <c r="E32" s="5" t="s">
        <v>82</v>
      </c>
      <c r="F32" s="5">
        <v>1</v>
      </c>
      <c r="G32" s="5" t="s">
        <v>130</v>
      </c>
      <c r="H32" s="5" t="s">
        <v>131</v>
      </c>
      <c r="I32" s="5" t="s">
        <v>132</v>
      </c>
      <c r="J32" s="5" t="s">
        <v>133</v>
      </c>
    </row>
    <row r="33" spans="1:10" ht="32" x14ac:dyDescent="0.2">
      <c r="A33" s="15">
        <v>14</v>
      </c>
      <c r="B33" s="16" t="s">
        <v>52</v>
      </c>
      <c r="C33" s="16" t="s">
        <v>35</v>
      </c>
      <c r="D33" s="16" t="s">
        <v>35</v>
      </c>
      <c r="E33" s="16" t="s">
        <v>88</v>
      </c>
      <c r="F33" s="16">
        <v>2</v>
      </c>
      <c r="G33" s="16" t="s">
        <v>134</v>
      </c>
      <c r="H33" s="16" t="s">
        <v>94</v>
      </c>
      <c r="I33" s="16" t="s">
        <v>115</v>
      </c>
      <c r="J33" s="17" t="s">
        <v>137</v>
      </c>
    </row>
    <row r="34" spans="1:10" ht="32" x14ac:dyDescent="0.2">
      <c r="A34" s="18">
        <v>14</v>
      </c>
      <c r="B34" s="14" t="s">
        <v>52</v>
      </c>
      <c r="C34" s="14" t="s">
        <v>35</v>
      </c>
      <c r="D34" s="14" t="s">
        <v>35</v>
      </c>
      <c r="E34" s="14" t="s">
        <v>80</v>
      </c>
      <c r="F34" s="14">
        <v>2</v>
      </c>
      <c r="G34" s="14" t="s">
        <v>134</v>
      </c>
      <c r="H34" s="14" t="s">
        <v>94</v>
      </c>
      <c r="I34" s="14" t="s">
        <v>115</v>
      </c>
      <c r="J34" s="19"/>
    </row>
    <row r="35" spans="1:10" ht="32" x14ac:dyDescent="0.2">
      <c r="A35" s="18">
        <v>14</v>
      </c>
      <c r="B35" s="14" t="s">
        <v>52</v>
      </c>
      <c r="C35" s="14" t="s">
        <v>35</v>
      </c>
      <c r="D35" s="14" t="s">
        <v>35</v>
      </c>
      <c r="E35" s="14" t="s">
        <v>80</v>
      </c>
      <c r="F35" s="14">
        <v>2</v>
      </c>
      <c r="G35" s="14" t="s">
        <v>123</v>
      </c>
      <c r="H35" s="14" t="s">
        <v>136</v>
      </c>
      <c r="I35" s="14" t="s">
        <v>115</v>
      </c>
      <c r="J35" s="19"/>
    </row>
    <row r="36" spans="1:10" ht="32" x14ac:dyDescent="0.2">
      <c r="A36" s="20">
        <v>14</v>
      </c>
      <c r="B36" s="21" t="s">
        <v>52</v>
      </c>
      <c r="C36" s="21" t="s">
        <v>35</v>
      </c>
      <c r="D36" s="21" t="s">
        <v>35</v>
      </c>
      <c r="E36" s="21" t="s">
        <v>80</v>
      </c>
      <c r="F36" s="21">
        <v>2</v>
      </c>
      <c r="G36" s="21" t="s">
        <v>135</v>
      </c>
      <c r="H36" s="21">
        <v>1</v>
      </c>
      <c r="I36" s="21" t="s">
        <v>119</v>
      </c>
      <c r="J36" s="22"/>
    </row>
    <row r="37" spans="1:10" ht="32" x14ac:dyDescent="0.2">
      <c r="A37" s="5">
        <v>8</v>
      </c>
      <c r="B37" s="5" t="s">
        <v>66</v>
      </c>
      <c r="C37" s="14" t="s">
        <v>43</v>
      </c>
      <c r="D37" s="14" t="s">
        <v>140</v>
      </c>
      <c r="E37" s="5" t="s">
        <v>80</v>
      </c>
      <c r="F37" s="5">
        <v>2</v>
      </c>
      <c r="G37" s="5" t="s">
        <v>110</v>
      </c>
      <c r="H37" s="5" t="s">
        <v>127</v>
      </c>
      <c r="I37" s="5" t="s">
        <v>128</v>
      </c>
      <c r="J37" s="5" t="s">
        <v>129</v>
      </c>
    </row>
    <row r="38" spans="1:10" ht="32" x14ac:dyDescent="0.2">
      <c r="A38" s="5">
        <v>3</v>
      </c>
      <c r="B38" s="5" t="s">
        <v>66</v>
      </c>
      <c r="C38" s="14" t="s">
        <v>16</v>
      </c>
      <c r="D38" s="14" t="s">
        <v>142</v>
      </c>
      <c r="E38" s="5" t="s">
        <v>79</v>
      </c>
      <c r="F38" s="5" t="s">
        <v>83</v>
      </c>
      <c r="G38" s="5" t="s">
        <v>84</v>
      </c>
      <c r="H38" s="5" t="s">
        <v>144</v>
      </c>
      <c r="I38" s="5" t="s">
        <v>87</v>
      </c>
      <c r="J38" s="5" t="s">
        <v>86</v>
      </c>
    </row>
    <row r="39" spans="1:10" ht="32" x14ac:dyDescent="0.2">
      <c r="A39" s="5">
        <v>18</v>
      </c>
      <c r="B39" s="5" t="s">
        <v>52</v>
      </c>
      <c r="C39" s="14" t="s">
        <v>34</v>
      </c>
      <c r="D39" s="14" t="s">
        <v>34</v>
      </c>
      <c r="E39" s="5" t="s">
        <v>80</v>
      </c>
      <c r="F39" s="5">
        <v>2</v>
      </c>
      <c r="G39" s="5" t="s">
        <v>106</v>
      </c>
      <c r="H39" s="5" t="s">
        <v>101</v>
      </c>
      <c r="I39" s="5" t="s">
        <v>146</v>
      </c>
      <c r="J39" s="5" t="s">
        <v>147</v>
      </c>
    </row>
    <row r="40" spans="1:10" ht="32" x14ac:dyDescent="0.2">
      <c r="A40" s="15">
        <v>11</v>
      </c>
      <c r="B40" s="16" t="s">
        <v>52</v>
      </c>
      <c r="C40" s="16" t="s">
        <v>24</v>
      </c>
      <c r="D40" s="16" t="s">
        <v>24</v>
      </c>
      <c r="E40" s="16" t="s">
        <v>80</v>
      </c>
      <c r="F40" s="16">
        <v>2</v>
      </c>
      <c r="G40" s="16" t="s">
        <v>89</v>
      </c>
      <c r="H40" s="16" t="s">
        <v>122</v>
      </c>
      <c r="I40" s="16" t="s">
        <v>119</v>
      </c>
      <c r="J40" s="17" t="s">
        <v>148</v>
      </c>
    </row>
    <row r="41" spans="1:10" ht="32" x14ac:dyDescent="0.2">
      <c r="A41" s="18">
        <v>11</v>
      </c>
      <c r="B41" s="14" t="s">
        <v>52</v>
      </c>
      <c r="C41" s="14" t="s">
        <v>24</v>
      </c>
      <c r="D41" s="14" t="s">
        <v>24</v>
      </c>
      <c r="E41" s="14" t="s">
        <v>80</v>
      </c>
      <c r="F41" s="14">
        <v>2</v>
      </c>
      <c r="G41" s="14" t="s">
        <v>135</v>
      </c>
      <c r="H41" s="14" t="s">
        <v>150</v>
      </c>
      <c r="I41" s="14" t="s">
        <v>119</v>
      </c>
      <c r="J41" s="17" t="s">
        <v>148</v>
      </c>
    </row>
    <row r="42" spans="1:10" ht="16" x14ac:dyDescent="0.2">
      <c r="A42" s="18">
        <v>11</v>
      </c>
      <c r="B42" s="14" t="s">
        <v>52</v>
      </c>
      <c r="C42" s="14" t="s">
        <v>24</v>
      </c>
      <c r="D42" s="14" t="s">
        <v>24</v>
      </c>
      <c r="E42" s="14" t="s">
        <v>80</v>
      </c>
      <c r="F42" s="14">
        <v>2</v>
      </c>
      <c r="G42" s="14" t="s">
        <v>135</v>
      </c>
      <c r="H42" s="14">
        <v>1</v>
      </c>
      <c r="I42" s="14" t="s">
        <v>79</v>
      </c>
      <c r="J42" s="19" t="s">
        <v>149</v>
      </c>
    </row>
    <row r="43" spans="1:10" ht="32" x14ac:dyDescent="0.2">
      <c r="A43" s="20">
        <v>11</v>
      </c>
      <c r="B43" s="21" t="s">
        <v>52</v>
      </c>
      <c r="C43" s="21" t="s">
        <v>24</v>
      </c>
      <c r="D43" s="21" t="s">
        <v>24</v>
      </c>
      <c r="E43" s="21" t="s">
        <v>88</v>
      </c>
      <c r="F43" s="21">
        <v>2</v>
      </c>
      <c r="G43" s="21" t="s">
        <v>135</v>
      </c>
      <c r="H43" s="21" t="s">
        <v>151</v>
      </c>
      <c r="I43" s="21" t="s">
        <v>119</v>
      </c>
      <c r="J43" s="22"/>
    </row>
    <row r="44" spans="1:10" ht="16" x14ac:dyDescent="0.2">
      <c r="A44" s="5">
        <v>23</v>
      </c>
      <c r="B44" s="5" t="s">
        <v>66</v>
      </c>
      <c r="C44" s="14" t="s">
        <v>28</v>
      </c>
      <c r="D44" s="14" t="s">
        <v>28</v>
      </c>
      <c r="E44" s="5" t="s">
        <v>79</v>
      </c>
      <c r="F44" s="5" t="s">
        <v>83</v>
      </c>
      <c r="G44" s="5" t="s">
        <v>152</v>
      </c>
      <c r="H44" s="5" t="s">
        <v>101</v>
      </c>
      <c r="I44" s="5" t="s">
        <v>153</v>
      </c>
      <c r="J44" s="5" t="s">
        <v>154</v>
      </c>
    </row>
    <row r="45" spans="1:10" ht="16" x14ac:dyDescent="0.2">
      <c r="A45" s="15">
        <v>6</v>
      </c>
      <c r="B45" s="16" t="s">
        <v>66</v>
      </c>
      <c r="C45" s="16" t="s">
        <v>25</v>
      </c>
      <c r="D45" s="16" t="s">
        <v>139</v>
      </c>
      <c r="E45" s="16" t="s">
        <v>82</v>
      </c>
      <c r="F45" s="16">
        <v>1</v>
      </c>
      <c r="G45" s="16" t="s">
        <v>110</v>
      </c>
      <c r="H45" s="16" t="s">
        <v>111</v>
      </c>
      <c r="I45" s="16" t="s">
        <v>112</v>
      </c>
      <c r="J45" s="17" t="s">
        <v>114</v>
      </c>
    </row>
    <row r="46" spans="1:10" ht="16" x14ac:dyDescent="0.2">
      <c r="A46" s="20">
        <v>6</v>
      </c>
      <c r="B46" s="21" t="s">
        <v>66</v>
      </c>
      <c r="C46" s="21" t="s">
        <v>25</v>
      </c>
      <c r="D46" s="21" t="s">
        <v>139</v>
      </c>
      <c r="E46" s="21" t="s">
        <v>79</v>
      </c>
      <c r="F46" s="21" t="s">
        <v>83</v>
      </c>
      <c r="G46" s="21" t="s">
        <v>110</v>
      </c>
      <c r="H46" s="21" t="s">
        <v>101</v>
      </c>
      <c r="I46" s="21" t="s">
        <v>113</v>
      </c>
      <c r="J46" s="22" t="s">
        <v>114</v>
      </c>
    </row>
    <row r="47" spans="1:10" ht="16" x14ac:dyDescent="0.2">
      <c r="A47" s="5"/>
      <c r="B47" s="5" t="s">
        <v>66</v>
      </c>
      <c r="C47" s="14" t="s">
        <v>26</v>
      </c>
      <c r="D47" s="14"/>
      <c r="E47" s="5"/>
      <c r="F47" s="5"/>
      <c r="G47" s="5"/>
      <c r="H47" s="5"/>
      <c r="I47" s="5"/>
      <c r="J47" s="5"/>
    </row>
    <row r="48" spans="1:10" ht="16" x14ac:dyDescent="0.2">
      <c r="A48" s="5"/>
      <c r="B48" s="26"/>
      <c r="C48" s="14" t="s">
        <v>44</v>
      </c>
      <c r="D48" s="14"/>
      <c r="E48" s="5"/>
      <c r="F48" s="5"/>
      <c r="G48" s="5"/>
      <c r="H48" s="5"/>
      <c r="I48" s="5"/>
      <c r="J48" s="5"/>
    </row>
    <row r="49" spans="1:10" ht="16" x14ac:dyDescent="0.2">
      <c r="A49" s="5">
        <v>2</v>
      </c>
      <c r="B49" s="5" t="s">
        <v>49</v>
      </c>
      <c r="C49" s="14" t="s">
        <v>13</v>
      </c>
      <c r="D49" s="14" t="s">
        <v>75</v>
      </c>
      <c r="E49" s="5"/>
      <c r="F49" s="5"/>
      <c r="G49" s="5"/>
      <c r="H49" s="5"/>
      <c r="I49" s="5"/>
      <c r="J49" s="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D2:U29"/>
  <sheetViews>
    <sheetView zoomScale="90" zoomScaleNormal="90" workbookViewId="0">
      <selection activeCell="M40" sqref="M40"/>
    </sheetView>
  </sheetViews>
  <sheetFormatPr baseColWidth="10" defaultColWidth="8.83203125" defaultRowHeight="15" x14ac:dyDescent="0.2"/>
  <cols>
    <col min="16" max="16" width="10" bestFit="1" customWidth="1"/>
  </cols>
  <sheetData>
    <row r="2" spans="4:21" x14ac:dyDescent="0.2">
      <c r="U2" t="s">
        <v>40</v>
      </c>
    </row>
    <row r="3" spans="4:21" x14ac:dyDescent="0.2">
      <c r="U3" t="s">
        <v>41</v>
      </c>
    </row>
    <row r="4" spans="4:21" ht="16" x14ac:dyDescent="0.2">
      <c r="D4" s="28" t="s">
        <v>155</v>
      </c>
      <c r="E4" s="27"/>
      <c r="F4" s="27"/>
      <c r="G4" s="27"/>
      <c r="H4" s="27"/>
      <c r="I4" s="27"/>
      <c r="J4" s="27"/>
      <c r="K4" s="27"/>
      <c r="L4" s="27"/>
      <c r="M4" s="27"/>
      <c r="N4" s="27"/>
      <c r="O4" s="27"/>
      <c r="P4" s="27"/>
      <c r="U4" t="s">
        <v>45</v>
      </c>
    </row>
    <row r="5" spans="4:21" ht="30" x14ac:dyDescent="0.2">
      <c r="D5" s="29" t="s">
        <v>156</v>
      </c>
      <c r="E5" s="30" t="s">
        <v>157</v>
      </c>
      <c r="F5" s="30" t="s">
        <v>11</v>
      </c>
      <c r="G5" s="30" t="s">
        <v>158</v>
      </c>
      <c r="H5" s="30" t="s">
        <v>159</v>
      </c>
      <c r="I5" s="30" t="s">
        <v>160</v>
      </c>
      <c r="J5" s="30" t="s">
        <v>161</v>
      </c>
      <c r="K5" s="30" t="s">
        <v>162</v>
      </c>
      <c r="L5" s="30" t="s">
        <v>163</v>
      </c>
      <c r="M5" s="30" t="s">
        <v>164</v>
      </c>
      <c r="N5" s="31" t="s">
        <v>165</v>
      </c>
      <c r="O5" s="32" t="s">
        <v>166</v>
      </c>
      <c r="P5" s="27"/>
      <c r="U5" t="s">
        <v>44</v>
      </c>
    </row>
    <row r="6" spans="4:21" ht="30" x14ac:dyDescent="0.2">
      <c r="D6" s="33" t="s">
        <v>17</v>
      </c>
      <c r="E6" s="34">
        <v>1</v>
      </c>
      <c r="F6" s="35"/>
      <c r="G6" s="35"/>
      <c r="H6" s="35"/>
      <c r="I6" s="36" t="s">
        <v>167</v>
      </c>
      <c r="J6" s="36" t="s">
        <v>167</v>
      </c>
      <c r="K6" s="37" t="s">
        <v>40</v>
      </c>
      <c r="L6" s="35"/>
      <c r="M6" s="35"/>
      <c r="N6" s="38" t="s">
        <v>118</v>
      </c>
      <c r="O6" s="39" t="s">
        <v>168</v>
      </c>
      <c r="P6" s="27">
        <f>INDEX('[1]Acres at timesteps'!$O$7:$O$29,MATCH($D6,'[1]Acres at timesteps'!$N$7:$N$29,0))</f>
        <v>2334925.3082090439</v>
      </c>
      <c r="U6" t="s">
        <v>43</v>
      </c>
    </row>
    <row r="7" spans="4:21" ht="45" x14ac:dyDescent="0.2">
      <c r="D7" s="40" t="s">
        <v>13</v>
      </c>
      <c r="E7" s="41">
        <v>2</v>
      </c>
      <c r="F7" s="42"/>
      <c r="G7" s="42"/>
      <c r="H7" s="42"/>
      <c r="I7" s="43" t="s">
        <v>167</v>
      </c>
      <c r="J7" s="42"/>
      <c r="K7" s="44" t="s">
        <v>40</v>
      </c>
      <c r="L7" s="42"/>
      <c r="M7" s="42"/>
      <c r="N7" s="45" t="s">
        <v>118</v>
      </c>
      <c r="O7" s="46" t="s">
        <v>168</v>
      </c>
      <c r="P7" s="27">
        <f>INDEX('[1]Acres at timesteps'!$O$7:$O$29,MATCH($D7,'[1]Acres at timesteps'!$N$7:$N$29,0))</f>
        <v>14973910.814074554</v>
      </c>
      <c r="U7" t="s">
        <v>42</v>
      </c>
    </row>
    <row r="8" spans="4:21" ht="30" x14ac:dyDescent="0.2">
      <c r="D8" s="33" t="s">
        <v>16</v>
      </c>
      <c r="E8" s="34">
        <v>3</v>
      </c>
      <c r="F8" s="35"/>
      <c r="G8" s="35"/>
      <c r="H8" s="36" t="s">
        <v>167</v>
      </c>
      <c r="I8" s="35"/>
      <c r="J8" s="35"/>
      <c r="K8" s="37" t="s">
        <v>41</v>
      </c>
      <c r="L8" s="35"/>
      <c r="M8" s="35"/>
      <c r="N8" s="37" t="s">
        <v>16</v>
      </c>
      <c r="O8" s="47" t="s">
        <v>169</v>
      </c>
      <c r="P8" s="27">
        <f>INDEX('[1]Acres at timesteps'!$O$7:$O$29,MATCH($D8,'[1]Acres at timesteps'!$N$7:$N$29,0))</f>
        <v>3803805.6571399742</v>
      </c>
      <c r="T8" t="b">
        <f>I6=J6</f>
        <v>1</v>
      </c>
      <c r="U8" t="s">
        <v>11</v>
      </c>
    </row>
    <row r="9" spans="4:21" ht="30" x14ac:dyDescent="0.2">
      <c r="D9" s="40" t="s">
        <v>19</v>
      </c>
      <c r="E9" s="41">
        <v>4</v>
      </c>
      <c r="F9" s="42"/>
      <c r="G9" s="42"/>
      <c r="H9" s="43" t="s">
        <v>167</v>
      </c>
      <c r="I9" s="42"/>
      <c r="J9" s="42"/>
      <c r="K9" s="44" t="s">
        <v>41</v>
      </c>
      <c r="L9" s="42"/>
      <c r="M9" s="42"/>
      <c r="N9" s="44" t="s">
        <v>16</v>
      </c>
      <c r="O9" s="48" t="s">
        <v>169</v>
      </c>
      <c r="P9" s="27">
        <f>INDEX('[1]Acres at timesteps'!$O$7:$O$29,MATCH($D9,'[1]Acres at timesteps'!$N$7:$N$29,0))</f>
        <v>1781753.6453474171</v>
      </c>
    </row>
    <row r="10" spans="4:21" ht="45" x14ac:dyDescent="0.2">
      <c r="D10" s="33" t="s">
        <v>18</v>
      </c>
      <c r="E10" s="34">
        <v>5</v>
      </c>
      <c r="F10" s="35"/>
      <c r="G10" s="35"/>
      <c r="H10" s="36" t="s">
        <v>167</v>
      </c>
      <c r="I10" s="35"/>
      <c r="J10" s="35"/>
      <c r="K10" s="37" t="s">
        <v>41</v>
      </c>
      <c r="L10" s="35"/>
      <c r="M10" s="35"/>
      <c r="N10" s="37" t="s">
        <v>170</v>
      </c>
      <c r="O10" s="39" t="s">
        <v>168</v>
      </c>
      <c r="P10" s="27">
        <f>INDEX('[1]Acres at timesteps'!$O$7:$O$29,MATCH($D10,'[1]Acres at timesteps'!$N$7:$N$29,0))</f>
        <v>2122330.1167739597</v>
      </c>
    </row>
    <row r="11" spans="4:21" ht="30" x14ac:dyDescent="0.2">
      <c r="D11" s="40" t="s">
        <v>25</v>
      </c>
      <c r="E11" s="41">
        <v>6</v>
      </c>
      <c r="F11" s="42"/>
      <c r="G11" s="43" t="s">
        <v>167</v>
      </c>
      <c r="H11" s="42"/>
      <c r="I11" s="42"/>
      <c r="J11" s="42"/>
      <c r="K11" s="44" t="s">
        <v>45</v>
      </c>
      <c r="L11" s="42"/>
      <c r="M11" s="42"/>
      <c r="N11" s="44" t="s">
        <v>25</v>
      </c>
      <c r="O11" s="48" t="s">
        <v>171</v>
      </c>
      <c r="P11" s="27">
        <f>INDEX('[1]Acres at timesteps'!$O$7:$O$29,MATCH($D11,'[1]Acres at timesteps'!$N$7:$N$29,0))</f>
        <v>314500.55672837328</v>
      </c>
    </row>
    <row r="12" spans="4:21" ht="30" x14ac:dyDescent="0.2">
      <c r="D12" s="33" t="s">
        <v>26</v>
      </c>
      <c r="E12" s="34">
        <v>7</v>
      </c>
      <c r="F12" s="35"/>
      <c r="G12" s="36" t="s">
        <v>167</v>
      </c>
      <c r="H12" s="35"/>
      <c r="I12" s="35"/>
      <c r="J12" s="35"/>
      <c r="K12" s="37" t="s">
        <v>44</v>
      </c>
      <c r="L12" s="36" t="s">
        <v>167</v>
      </c>
      <c r="M12" s="35"/>
      <c r="N12" s="37" t="s">
        <v>172</v>
      </c>
      <c r="O12" s="47" t="s">
        <v>171</v>
      </c>
      <c r="P12" s="27">
        <f>INDEX('[1]Acres at timesteps'!$O$7:$O$29,MATCH($D12,'[1]Acres at timesteps'!$N$7:$N$29,0))</f>
        <v>254525.6501208533</v>
      </c>
    </row>
    <row r="13" spans="4:21" ht="45" x14ac:dyDescent="0.2">
      <c r="D13" s="40" t="s">
        <v>21</v>
      </c>
      <c r="E13" s="41">
        <v>8</v>
      </c>
      <c r="F13" s="42"/>
      <c r="G13" s="43" t="s">
        <v>167</v>
      </c>
      <c r="H13" s="42"/>
      <c r="I13" s="42"/>
      <c r="J13" s="42"/>
      <c r="K13" s="44" t="s">
        <v>43</v>
      </c>
      <c r="L13" s="42"/>
      <c r="M13" s="43" t="s">
        <v>167</v>
      </c>
      <c r="N13" s="44" t="s">
        <v>173</v>
      </c>
      <c r="O13" s="48" t="s">
        <v>171</v>
      </c>
      <c r="P13" s="27">
        <f>INDEX('[1]Acres at timesteps'!$O$7:$O$29,MATCH($D13,'[1]Acres at timesteps'!$N$7:$N$29,0))</f>
        <v>1088782.8379465127</v>
      </c>
    </row>
    <row r="14" spans="4:21" ht="30" x14ac:dyDescent="0.2">
      <c r="D14" s="33" t="s">
        <v>23</v>
      </c>
      <c r="E14" s="34">
        <v>9</v>
      </c>
      <c r="F14" s="35"/>
      <c r="G14" s="36" t="s">
        <v>167</v>
      </c>
      <c r="H14" s="35"/>
      <c r="I14" s="35"/>
      <c r="J14" s="35"/>
      <c r="K14" s="37" t="s">
        <v>44</v>
      </c>
      <c r="L14" s="35"/>
      <c r="M14" s="35"/>
      <c r="N14" s="37" t="s">
        <v>23</v>
      </c>
      <c r="O14" s="47" t="s">
        <v>169</v>
      </c>
      <c r="P14" s="27">
        <f>INDEX('[1]Acres at timesteps'!$O$7:$O$29,MATCH($D14,'[1]Acres at timesteps'!$N$7:$N$29,0))</f>
        <v>478941.57869240863</v>
      </c>
    </row>
    <row r="15" spans="4:21" ht="30" x14ac:dyDescent="0.2">
      <c r="D15" s="40" t="s">
        <v>27</v>
      </c>
      <c r="E15" s="41">
        <v>10</v>
      </c>
      <c r="F15" s="42"/>
      <c r="G15" s="43" t="s">
        <v>167</v>
      </c>
      <c r="H15" s="42"/>
      <c r="I15" s="42"/>
      <c r="J15" s="42"/>
      <c r="K15" s="44" t="s">
        <v>42</v>
      </c>
      <c r="L15" s="42"/>
      <c r="M15" s="42"/>
      <c r="N15" s="44" t="s">
        <v>174</v>
      </c>
      <c r="O15" s="48" t="s">
        <v>175</v>
      </c>
      <c r="P15" s="27">
        <f>INDEX('[1]Acres at timesteps'!$O$7:$O$29,MATCH($D15,'[1]Acres at timesteps'!$N$7:$N$29,0))</f>
        <v>234341.225461864</v>
      </c>
    </row>
    <row r="16" spans="4:21" ht="30" x14ac:dyDescent="0.2">
      <c r="D16" s="33" t="s">
        <v>24</v>
      </c>
      <c r="E16" s="34">
        <v>11</v>
      </c>
      <c r="F16" s="35"/>
      <c r="G16" s="36" t="s">
        <v>167</v>
      </c>
      <c r="H16" s="35"/>
      <c r="I16" s="35"/>
      <c r="J16" s="35"/>
      <c r="K16" s="37" t="s">
        <v>42</v>
      </c>
      <c r="L16" s="35"/>
      <c r="M16" s="35"/>
      <c r="N16" s="37" t="s">
        <v>174</v>
      </c>
      <c r="O16" s="47" t="s">
        <v>175</v>
      </c>
      <c r="P16" s="27">
        <f>INDEX('[1]Acres at timesteps'!$O$7:$O$29,MATCH($D16,'[1]Acres at timesteps'!$N$7:$N$29,0))</f>
        <v>325274.70442962204</v>
      </c>
    </row>
    <row r="17" spans="4:16" ht="45" x14ac:dyDescent="0.2">
      <c r="D17" s="40" t="s">
        <v>31</v>
      </c>
      <c r="E17" s="41">
        <v>12</v>
      </c>
      <c r="F17" s="42"/>
      <c r="G17" s="43" t="s">
        <v>167</v>
      </c>
      <c r="H17" s="42"/>
      <c r="I17" s="42"/>
      <c r="J17" s="42"/>
      <c r="K17" s="44" t="s">
        <v>42</v>
      </c>
      <c r="L17" s="42"/>
      <c r="M17" s="42"/>
      <c r="N17" s="44" t="s">
        <v>174</v>
      </c>
      <c r="O17" s="48" t="s">
        <v>176</v>
      </c>
      <c r="P17" s="27">
        <f>INDEX('[1]Acres at timesteps'!$O$7:$O$29,MATCH($D17,'[1]Acres at timesteps'!$N$7:$N$29,0))</f>
        <v>20996.718350784799</v>
      </c>
    </row>
    <row r="18" spans="4:16" ht="30" x14ac:dyDescent="0.2">
      <c r="D18" s="33" t="s">
        <v>33</v>
      </c>
      <c r="E18" s="34">
        <v>13</v>
      </c>
      <c r="F18" s="35"/>
      <c r="G18" s="36" t="s">
        <v>167</v>
      </c>
      <c r="H18" s="35"/>
      <c r="I18" s="35"/>
      <c r="J18" s="35"/>
      <c r="K18" s="37" t="s">
        <v>42</v>
      </c>
      <c r="L18" s="35"/>
      <c r="M18" s="35"/>
      <c r="N18" s="37" t="s">
        <v>174</v>
      </c>
      <c r="O18" s="47" t="s">
        <v>175</v>
      </c>
      <c r="P18" s="27">
        <f>INDEX('[1]Acres at timesteps'!$O$7:$O$29,MATCH($D18,'[1]Acres at timesteps'!$N$7:$N$29,0))</f>
        <v>1512.2435920708001</v>
      </c>
    </row>
    <row r="19" spans="4:16" ht="30" x14ac:dyDescent="0.2">
      <c r="D19" s="40" t="s">
        <v>35</v>
      </c>
      <c r="E19" s="41">
        <v>14</v>
      </c>
      <c r="F19" s="42"/>
      <c r="G19" s="43" t="s">
        <v>167</v>
      </c>
      <c r="H19" s="42"/>
      <c r="I19" s="42"/>
      <c r="J19" s="42"/>
      <c r="K19" s="44" t="s">
        <v>42</v>
      </c>
      <c r="L19" s="42"/>
      <c r="M19" s="42"/>
      <c r="N19" s="45" t="s">
        <v>118</v>
      </c>
      <c r="O19" s="46" t="s">
        <v>168</v>
      </c>
      <c r="P19" s="27">
        <f>INDEX('[1]Acres at timesteps'!$O$7:$O$29,MATCH($D19,'[1]Acres at timesteps'!$N$7:$N$29,0))</f>
        <v>424.10058673639992</v>
      </c>
    </row>
    <row r="20" spans="4:16" ht="45" x14ac:dyDescent="0.2">
      <c r="D20" s="33" t="s">
        <v>22</v>
      </c>
      <c r="E20" s="34">
        <v>15</v>
      </c>
      <c r="F20" s="36" t="s">
        <v>167</v>
      </c>
      <c r="G20" s="35"/>
      <c r="H20" s="35"/>
      <c r="I20" s="35"/>
      <c r="J20" s="35"/>
      <c r="K20" s="37" t="s">
        <v>11</v>
      </c>
      <c r="L20" s="35"/>
      <c r="M20" s="35"/>
      <c r="N20" s="38" t="s">
        <v>118</v>
      </c>
      <c r="O20" s="39" t="s">
        <v>168</v>
      </c>
      <c r="P20" s="27">
        <f>INDEX('[1]Acres at timesteps'!$O$7:$O$29,MATCH($D20,'[1]Acres at timesteps'!$N$7:$N$29,0))</f>
        <v>715009.99299130996</v>
      </c>
    </row>
    <row r="21" spans="4:16" ht="30" x14ac:dyDescent="0.2">
      <c r="D21" s="40" t="s">
        <v>30</v>
      </c>
      <c r="E21" s="41">
        <v>16</v>
      </c>
      <c r="F21" s="43" t="s">
        <v>167</v>
      </c>
      <c r="G21" s="43" t="s">
        <v>167</v>
      </c>
      <c r="H21" s="42"/>
      <c r="I21" s="42"/>
      <c r="J21" s="42"/>
      <c r="K21" s="44" t="s">
        <v>11</v>
      </c>
      <c r="L21" s="42"/>
      <c r="M21" s="42"/>
      <c r="N21" s="45" t="s">
        <v>118</v>
      </c>
      <c r="O21" s="46" t="s">
        <v>168</v>
      </c>
      <c r="P21" s="27">
        <f>INDEX('[1]Acres at timesteps'!$O$7:$O$29,MATCH($D21,'[1]Acres at timesteps'!$N$7:$N$29,0))</f>
        <v>28618.8902948</v>
      </c>
    </row>
    <row r="22" spans="4:16" ht="45" x14ac:dyDescent="0.2">
      <c r="D22" s="33" t="s">
        <v>14</v>
      </c>
      <c r="E22" s="34">
        <v>17</v>
      </c>
      <c r="F22" s="36" t="s">
        <v>167</v>
      </c>
      <c r="G22" s="36" t="s">
        <v>167</v>
      </c>
      <c r="H22" s="35"/>
      <c r="I22" s="35"/>
      <c r="J22" s="35"/>
      <c r="K22" s="37" t="s">
        <v>11</v>
      </c>
      <c r="L22" s="35"/>
      <c r="M22" s="35"/>
      <c r="N22" s="38" t="s">
        <v>118</v>
      </c>
      <c r="O22" s="39" t="s">
        <v>168</v>
      </c>
      <c r="P22" s="27">
        <f>INDEX('[1]Acres at timesteps'!$O$7:$O$29,MATCH($D22,'[1]Acres at timesteps'!$N$7:$N$29,0))</f>
        <v>10115534.670411775</v>
      </c>
    </row>
    <row r="23" spans="4:16" ht="30" x14ac:dyDescent="0.2">
      <c r="D23" s="40" t="s">
        <v>34</v>
      </c>
      <c r="E23" s="41">
        <v>18</v>
      </c>
      <c r="F23" s="43" t="s">
        <v>167</v>
      </c>
      <c r="G23" s="43" t="s">
        <v>167</v>
      </c>
      <c r="H23" s="42"/>
      <c r="I23" s="42"/>
      <c r="J23" s="42"/>
      <c r="K23" s="44" t="s">
        <v>11</v>
      </c>
      <c r="L23" s="42"/>
      <c r="M23" s="42"/>
      <c r="N23" s="45" t="s">
        <v>118</v>
      </c>
      <c r="O23" s="46" t="s">
        <v>168</v>
      </c>
      <c r="P23" s="27">
        <f>INDEX('[1]Acres at timesteps'!$O$7:$O$29,MATCH($D23,'[1]Acres at timesteps'!$N$7:$N$29,0))</f>
        <v>1039.80295998</v>
      </c>
    </row>
    <row r="24" spans="4:16" ht="30" x14ac:dyDescent="0.2">
      <c r="D24" s="33" t="s">
        <v>15</v>
      </c>
      <c r="E24" s="34">
        <v>19</v>
      </c>
      <c r="F24" s="36" t="s">
        <v>167</v>
      </c>
      <c r="G24" s="36" t="s">
        <v>167</v>
      </c>
      <c r="H24" s="35"/>
      <c r="I24" s="35"/>
      <c r="J24" s="35"/>
      <c r="K24" s="37" t="s">
        <v>11</v>
      </c>
      <c r="L24" s="35"/>
      <c r="M24" s="35"/>
      <c r="N24" s="38" t="s">
        <v>118</v>
      </c>
      <c r="O24" s="39" t="s">
        <v>168</v>
      </c>
      <c r="P24" s="27">
        <f>INDEX('[1]Acres at timesteps'!$O$7:$O$29,MATCH($D24,'[1]Acres at timesteps'!$N$7:$N$29,0))</f>
        <v>7298347.6645756941</v>
      </c>
    </row>
    <row r="25" spans="4:16" ht="45" x14ac:dyDescent="0.2">
      <c r="D25" s="40" t="s">
        <v>20</v>
      </c>
      <c r="E25" s="41">
        <v>20</v>
      </c>
      <c r="F25" s="42"/>
      <c r="G25" s="43" t="s">
        <v>167</v>
      </c>
      <c r="H25" s="42"/>
      <c r="I25" s="42"/>
      <c r="J25" s="42"/>
      <c r="K25" s="44" t="s">
        <v>44</v>
      </c>
      <c r="L25" s="43" t="s">
        <v>167</v>
      </c>
      <c r="M25" s="42"/>
      <c r="N25" s="44" t="s">
        <v>172</v>
      </c>
      <c r="O25" s="48" t="s">
        <v>171</v>
      </c>
      <c r="P25" s="27">
        <f>INDEX('[1]Acres at timesteps'!$O$7:$O$29,MATCH($D25,'[1]Acres at timesteps'!$N$7:$N$29,0))</f>
        <v>1300246.8677241628</v>
      </c>
    </row>
    <row r="26" spans="4:16" ht="30" x14ac:dyDescent="0.2">
      <c r="D26" s="33" t="s">
        <v>29</v>
      </c>
      <c r="E26" s="34">
        <v>22</v>
      </c>
      <c r="F26" s="35"/>
      <c r="G26" s="36" t="s">
        <v>167</v>
      </c>
      <c r="H26" s="35"/>
      <c r="I26" s="35"/>
      <c r="J26" s="35"/>
      <c r="K26" s="37" t="s">
        <v>41</v>
      </c>
      <c r="L26" s="35"/>
      <c r="M26" s="35"/>
      <c r="N26" s="37" t="s">
        <v>118</v>
      </c>
      <c r="O26" s="39" t="s">
        <v>168</v>
      </c>
      <c r="P26" s="27">
        <f>INDEX('[1]Acres at timesteps'!$O$7:$O$29,MATCH($D26,'[1]Acres at timesteps'!$N$7:$N$29,0))</f>
        <v>31214.8164106808</v>
      </c>
    </row>
    <row r="27" spans="4:16" ht="30" x14ac:dyDescent="0.2">
      <c r="D27" s="40" t="s">
        <v>28</v>
      </c>
      <c r="E27" s="41">
        <v>23</v>
      </c>
      <c r="F27" s="42"/>
      <c r="G27" s="43" t="s">
        <v>167</v>
      </c>
      <c r="H27" s="42"/>
      <c r="I27" s="42"/>
      <c r="J27" s="42"/>
      <c r="K27" s="44" t="s">
        <v>45</v>
      </c>
      <c r="L27" s="42"/>
      <c r="M27" s="42"/>
      <c r="N27" s="44" t="s">
        <v>28</v>
      </c>
      <c r="O27" s="48" t="s">
        <v>169</v>
      </c>
      <c r="P27" s="27">
        <f>INDEX('[1]Acres at timesteps'!$O$7:$O$29,MATCH($D27,'[1]Acres at timesteps'!$N$7:$N$29,0))</f>
        <v>112527.00732488443</v>
      </c>
    </row>
    <row r="28" spans="4:16" ht="45" x14ac:dyDescent="0.2">
      <c r="D28" s="33" t="s">
        <v>38</v>
      </c>
      <c r="E28" s="34">
        <v>25</v>
      </c>
      <c r="F28" s="35"/>
      <c r="G28" s="36" t="s">
        <v>167</v>
      </c>
      <c r="H28" s="35"/>
      <c r="I28" s="35"/>
      <c r="J28" s="36" t="s">
        <v>167</v>
      </c>
      <c r="K28" s="37" t="s">
        <v>40</v>
      </c>
      <c r="L28" s="35"/>
      <c r="M28" s="35"/>
      <c r="N28" s="38" t="s">
        <v>118</v>
      </c>
      <c r="O28" s="39" t="s">
        <v>168</v>
      </c>
      <c r="P28" s="27"/>
    </row>
    <row r="29" spans="4:16" ht="30" x14ac:dyDescent="0.2">
      <c r="D29" s="40" t="s">
        <v>32</v>
      </c>
      <c r="E29" s="41">
        <v>26</v>
      </c>
      <c r="F29" s="42"/>
      <c r="G29" s="43" t="s">
        <v>167</v>
      </c>
      <c r="H29" s="42"/>
      <c r="I29" s="42"/>
      <c r="J29" s="42"/>
      <c r="K29" s="44" t="s">
        <v>44</v>
      </c>
      <c r="L29" s="42"/>
      <c r="M29" s="42"/>
      <c r="N29" s="45" t="s">
        <v>118</v>
      </c>
      <c r="O29" s="46" t="s">
        <v>168</v>
      </c>
      <c r="P29" s="27">
        <f>INDEX('[1]Acres at timesteps'!$O$7:$O$29,MATCH($D29,'[1]Acres at timesteps'!$N$7:$N$29,0))</f>
        <v>13934.307803314798</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5"/>
  <sheetViews>
    <sheetView workbookViewId="0"/>
  </sheetViews>
  <sheetFormatPr baseColWidth="10" defaultColWidth="8.83203125" defaultRowHeight="15" x14ac:dyDescent="0.2"/>
  <cols>
    <col min="2" max="2" width="28.5" bestFit="1" customWidth="1"/>
    <col min="3" max="3" width="26" customWidth="1"/>
    <col min="4" max="4" width="101" customWidth="1"/>
    <col min="7" max="7" width="22.5" bestFit="1" customWidth="1"/>
    <col min="9" max="9" width="25.6640625" bestFit="1" customWidth="1"/>
    <col min="15" max="15" width="14" bestFit="1" customWidth="1"/>
  </cols>
  <sheetData>
    <row r="1" spans="1:15" x14ac:dyDescent="0.2">
      <c r="B1" s="4" t="s">
        <v>12</v>
      </c>
      <c r="C1" t="s">
        <v>55</v>
      </c>
      <c r="D1" t="s">
        <v>56</v>
      </c>
      <c r="G1" s="7" t="s">
        <v>47</v>
      </c>
      <c r="I1" s="7" t="s">
        <v>46</v>
      </c>
      <c r="O1" s="4" t="s">
        <v>48</v>
      </c>
    </row>
    <row r="2" spans="1:15" x14ac:dyDescent="0.2">
      <c r="A2" s="1">
        <v>1</v>
      </c>
      <c r="B2" s="3" t="s">
        <v>0</v>
      </c>
      <c r="C2" t="s">
        <v>53</v>
      </c>
      <c r="G2" s="8" t="s">
        <v>19</v>
      </c>
      <c r="I2" s="8" t="s">
        <v>40</v>
      </c>
      <c r="N2">
        <v>1</v>
      </c>
      <c r="O2" t="s">
        <v>49</v>
      </c>
    </row>
    <row r="3" spans="1:15" x14ac:dyDescent="0.2">
      <c r="A3" s="1">
        <v>2</v>
      </c>
      <c r="B3" s="3" t="s">
        <v>1</v>
      </c>
      <c r="C3" t="s">
        <v>53</v>
      </c>
      <c r="G3" s="8" t="s">
        <v>17</v>
      </c>
      <c r="I3" s="8" t="s">
        <v>37</v>
      </c>
      <c r="N3">
        <v>2</v>
      </c>
      <c r="O3" t="s">
        <v>50</v>
      </c>
    </row>
    <row r="4" spans="1:15" x14ac:dyDescent="0.2">
      <c r="A4" s="1">
        <v>3</v>
      </c>
      <c r="B4" s="3" t="s">
        <v>2</v>
      </c>
      <c r="C4" t="s">
        <v>53</v>
      </c>
      <c r="G4" s="8" t="s">
        <v>27</v>
      </c>
      <c r="I4" s="8" t="s">
        <v>19</v>
      </c>
      <c r="N4">
        <v>3</v>
      </c>
      <c r="O4" t="s">
        <v>51</v>
      </c>
    </row>
    <row r="5" spans="1:15" ht="64" x14ac:dyDescent="0.2">
      <c r="A5" s="1">
        <v>4</v>
      </c>
      <c r="B5" s="3" t="s">
        <v>3</v>
      </c>
      <c r="C5" t="s">
        <v>54</v>
      </c>
      <c r="D5" s="5" t="s">
        <v>57</v>
      </c>
      <c r="G5" s="8" t="s">
        <v>14</v>
      </c>
      <c r="I5" s="8" t="s">
        <v>17</v>
      </c>
      <c r="N5">
        <v>4</v>
      </c>
      <c r="O5" t="s">
        <v>52</v>
      </c>
    </row>
    <row r="6" spans="1:15" x14ac:dyDescent="0.2">
      <c r="A6" s="1">
        <v>5</v>
      </c>
      <c r="B6" s="3" t="s">
        <v>4</v>
      </c>
      <c r="C6" t="s">
        <v>54</v>
      </c>
      <c r="D6" t="s">
        <v>64</v>
      </c>
      <c r="G6" s="8" t="s">
        <v>32</v>
      </c>
      <c r="I6" s="8" t="s">
        <v>27</v>
      </c>
    </row>
    <row r="7" spans="1:15" ht="48" x14ac:dyDescent="0.2">
      <c r="A7" s="1">
        <v>6</v>
      </c>
      <c r="B7" s="3" t="s">
        <v>5</v>
      </c>
      <c r="C7" s="6" t="s">
        <v>54</v>
      </c>
      <c r="D7" s="5" t="s">
        <v>58</v>
      </c>
      <c r="G7" s="8" t="s">
        <v>22</v>
      </c>
      <c r="I7" s="8" t="s">
        <v>14</v>
      </c>
    </row>
    <row r="8" spans="1:15" ht="64" x14ac:dyDescent="0.2">
      <c r="A8" s="1">
        <v>7</v>
      </c>
      <c r="B8" s="3" t="s">
        <v>6</v>
      </c>
      <c r="C8" s="6" t="s">
        <v>54</v>
      </c>
      <c r="D8" s="5" t="s">
        <v>59</v>
      </c>
      <c r="G8" s="8" t="s">
        <v>29</v>
      </c>
      <c r="I8" s="8" t="s">
        <v>38</v>
      </c>
    </row>
    <row r="9" spans="1:15" ht="48" x14ac:dyDescent="0.2">
      <c r="A9" s="1">
        <v>8</v>
      </c>
      <c r="B9" s="3" t="s">
        <v>7</v>
      </c>
      <c r="C9" s="6" t="s">
        <v>54</v>
      </c>
      <c r="D9" s="5" t="s">
        <v>60</v>
      </c>
      <c r="G9" s="8" t="s">
        <v>18</v>
      </c>
      <c r="I9" s="8" t="s">
        <v>32</v>
      </c>
    </row>
    <row r="10" spans="1:15" x14ac:dyDescent="0.2">
      <c r="A10" s="1">
        <v>9</v>
      </c>
      <c r="B10" s="3" t="s">
        <v>8</v>
      </c>
      <c r="C10" s="6" t="s">
        <v>53</v>
      </c>
      <c r="G10" s="8" t="s">
        <v>20</v>
      </c>
      <c r="I10" s="8" t="s">
        <v>41</v>
      </c>
    </row>
    <row r="11" spans="1:15" ht="32" x14ac:dyDescent="0.2">
      <c r="A11" s="1">
        <v>10</v>
      </c>
      <c r="B11" s="3" t="s">
        <v>9</v>
      </c>
      <c r="C11" s="6" t="s">
        <v>54</v>
      </c>
      <c r="D11" s="5" t="s">
        <v>63</v>
      </c>
      <c r="G11" s="8" t="s">
        <v>23</v>
      </c>
      <c r="I11" s="8" t="s">
        <v>45</v>
      </c>
    </row>
    <row r="12" spans="1:15" ht="48" x14ac:dyDescent="0.2">
      <c r="A12" s="1">
        <v>11</v>
      </c>
      <c r="B12" s="3" t="s">
        <v>10</v>
      </c>
      <c r="C12" s="6" t="s">
        <v>54</v>
      </c>
      <c r="D12" s="5" t="s">
        <v>61</v>
      </c>
      <c r="G12" s="8" t="s">
        <v>31</v>
      </c>
      <c r="I12" s="8" t="s">
        <v>22</v>
      </c>
    </row>
    <row r="13" spans="1:15" ht="16" x14ac:dyDescent="0.2">
      <c r="A13" s="1">
        <v>12</v>
      </c>
      <c r="B13" s="3" t="s">
        <v>11</v>
      </c>
      <c r="C13" s="6" t="s">
        <v>54</v>
      </c>
      <c r="D13" s="5" t="s">
        <v>62</v>
      </c>
      <c r="G13" s="8" t="s">
        <v>33</v>
      </c>
      <c r="I13" s="8" t="s">
        <v>29</v>
      </c>
    </row>
    <row r="14" spans="1:15" x14ac:dyDescent="0.2">
      <c r="A14" s="2"/>
      <c r="G14" s="8" t="s">
        <v>15</v>
      </c>
      <c r="I14" s="8" t="s">
        <v>18</v>
      </c>
    </row>
    <row r="15" spans="1:15" x14ac:dyDescent="0.2">
      <c r="G15" s="8" t="s">
        <v>21</v>
      </c>
      <c r="I15" s="8" t="s">
        <v>20</v>
      </c>
    </row>
    <row r="16" spans="1:15" x14ac:dyDescent="0.2">
      <c r="G16" s="8" t="s">
        <v>30</v>
      </c>
      <c r="I16" s="8" t="s">
        <v>42</v>
      </c>
    </row>
    <row r="17" spans="7:9" x14ac:dyDescent="0.2">
      <c r="G17" s="8" t="s">
        <v>35</v>
      </c>
      <c r="I17" s="8" t="s">
        <v>23</v>
      </c>
    </row>
    <row r="18" spans="7:9" x14ac:dyDescent="0.2">
      <c r="G18" s="8" t="s">
        <v>16</v>
      </c>
      <c r="I18" s="8" t="s">
        <v>36</v>
      </c>
    </row>
    <row r="19" spans="7:9" x14ac:dyDescent="0.2">
      <c r="G19" s="8" t="s">
        <v>34</v>
      </c>
      <c r="I19" s="8" t="s">
        <v>31</v>
      </c>
    </row>
    <row r="20" spans="7:9" x14ac:dyDescent="0.2">
      <c r="G20" s="8" t="s">
        <v>24</v>
      </c>
      <c r="I20" s="8" t="s">
        <v>33</v>
      </c>
    </row>
    <row r="21" spans="7:9" x14ac:dyDescent="0.2">
      <c r="G21" s="8" t="s">
        <v>28</v>
      </c>
      <c r="I21" s="8" t="s">
        <v>15</v>
      </c>
    </row>
    <row r="22" spans="7:9" x14ac:dyDescent="0.2">
      <c r="G22" s="8" t="s">
        <v>25</v>
      </c>
      <c r="I22" s="8" t="s">
        <v>11</v>
      </c>
    </row>
    <row r="23" spans="7:9" x14ac:dyDescent="0.2">
      <c r="G23" s="8" t="s">
        <v>26</v>
      </c>
      <c r="I23" s="8" t="s">
        <v>21</v>
      </c>
    </row>
    <row r="24" spans="7:9" x14ac:dyDescent="0.2">
      <c r="G24" s="8" t="s">
        <v>13</v>
      </c>
      <c r="I24" s="8" t="s">
        <v>30</v>
      </c>
    </row>
    <row r="25" spans="7:9" x14ac:dyDescent="0.2">
      <c r="I25" s="8" t="s">
        <v>35</v>
      </c>
    </row>
    <row r="26" spans="7:9" x14ac:dyDescent="0.2">
      <c r="I26" s="8" t="s">
        <v>43</v>
      </c>
    </row>
    <row r="27" spans="7:9" x14ac:dyDescent="0.2">
      <c r="I27" s="8" t="s">
        <v>39</v>
      </c>
    </row>
    <row r="28" spans="7:9" x14ac:dyDescent="0.2">
      <c r="I28" s="8" t="s">
        <v>16</v>
      </c>
    </row>
    <row r="29" spans="7:9" x14ac:dyDescent="0.2">
      <c r="I29" s="8" t="s">
        <v>34</v>
      </c>
    </row>
    <row r="30" spans="7:9" x14ac:dyDescent="0.2">
      <c r="I30" s="8" t="s">
        <v>24</v>
      </c>
    </row>
    <row r="31" spans="7:9" x14ac:dyDescent="0.2">
      <c r="I31" s="8" t="s">
        <v>28</v>
      </c>
    </row>
    <row r="32" spans="7:9" x14ac:dyDescent="0.2">
      <c r="I32" s="8" t="s">
        <v>25</v>
      </c>
    </row>
    <row r="33" spans="9:9" x14ac:dyDescent="0.2">
      <c r="I33" s="8" t="s">
        <v>26</v>
      </c>
    </row>
    <row r="34" spans="9:9" x14ac:dyDescent="0.2">
      <c r="I34" s="8" t="s">
        <v>44</v>
      </c>
    </row>
    <row r="35" spans="9:9" x14ac:dyDescent="0.2">
      <c r="I35" s="8" t="s">
        <v>13</v>
      </c>
    </row>
  </sheetData>
  <conditionalFormatting sqref="I2:I35">
    <cfRule type="expression" dxfId="0" priority="1">
      <formula>NOT(ISNUMBER(MATCH($I2,$G$2:$G$24,0)))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Crosswalk</vt:lpstr>
      <vt:lpstr>NOAA</vt:lpstr>
      <vt:lpstr>SLAMM</vt:lpstr>
      <vt:lpstr>Sheet1</vt:lpstr>
      <vt:lpstr>scatch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Zoe Kerrich</dc:creator>
  <cp:lastModifiedBy>Microsoft Office User</cp:lastModifiedBy>
  <dcterms:created xsi:type="dcterms:W3CDTF">2020-03-05T14:08:22Z</dcterms:created>
  <dcterms:modified xsi:type="dcterms:W3CDTF">2021-08-13T15:32:32Z</dcterms:modified>
</cp:coreProperties>
</file>